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ГР'!$FJ$136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DX58" i="1"/>
  <c r="EK58" i="1" s="1"/>
  <c r="EX58" i="1"/>
  <c r="DX59" i="1"/>
  <c r="EK59" i="1"/>
  <c r="EX59" i="1"/>
  <c r="DX60" i="1"/>
  <c r="EK60" i="1" s="1"/>
  <c r="DX61" i="1"/>
  <c r="EK61" i="1"/>
  <c r="EX61" i="1"/>
  <c r="DX62" i="1"/>
  <c r="EK62" i="1" s="1"/>
  <c r="EX62" i="1"/>
  <c r="DX63" i="1"/>
  <c r="EX63" i="1" s="1"/>
  <c r="EK63" i="1"/>
  <c r="DX64" i="1"/>
  <c r="EK64" i="1" s="1"/>
  <c r="EX64" i="1"/>
  <c r="DX65" i="1"/>
  <c r="EK65" i="1" s="1"/>
  <c r="DX66" i="1"/>
  <c r="EK66" i="1" s="1"/>
  <c r="EX66" i="1"/>
  <c r="DX67" i="1"/>
  <c r="EK67" i="1"/>
  <c r="EX67" i="1"/>
  <c r="DX68" i="1"/>
  <c r="EK68" i="1" s="1"/>
  <c r="DX69" i="1"/>
  <c r="EK69" i="1"/>
  <c r="EX69" i="1"/>
  <c r="DX70" i="1"/>
  <c r="EK70" i="1" s="1"/>
  <c r="EX70" i="1"/>
  <c r="DX71" i="1"/>
  <c r="EX71" i="1" s="1"/>
  <c r="EK71" i="1"/>
  <c r="DX72" i="1"/>
  <c r="EK72" i="1" s="1"/>
  <c r="EX72" i="1"/>
  <c r="DX73" i="1"/>
  <c r="EK73" i="1" s="1"/>
  <c r="DX74" i="1"/>
  <c r="EK74" i="1" s="1"/>
  <c r="EX74" i="1"/>
  <c r="DX75" i="1"/>
  <c r="EK75" i="1"/>
  <c r="EX75" i="1"/>
  <c r="DX76" i="1"/>
  <c r="EK76" i="1" s="1"/>
  <c r="DX77" i="1"/>
  <c r="EK77" i="1"/>
  <c r="EX77" i="1"/>
  <c r="DX78" i="1"/>
  <c r="EK78" i="1" s="1"/>
  <c r="EX78" i="1"/>
  <c r="DX79" i="1"/>
  <c r="EX79" i="1" s="1"/>
  <c r="EK79" i="1"/>
  <c r="DX80" i="1"/>
  <c r="EK80" i="1" s="1"/>
  <c r="EX80" i="1"/>
  <c r="DX81" i="1"/>
  <c r="EK81" i="1" s="1"/>
  <c r="DX82" i="1"/>
  <c r="EK82" i="1" s="1"/>
  <c r="EX82" i="1"/>
  <c r="DX83" i="1"/>
  <c r="EK83" i="1"/>
  <c r="EX83" i="1"/>
  <c r="DX84" i="1"/>
  <c r="EK84" i="1" s="1"/>
  <c r="DX85" i="1"/>
  <c r="EK85" i="1"/>
  <c r="EX85" i="1"/>
  <c r="DX86" i="1"/>
  <c r="EK86" i="1" s="1"/>
  <c r="EX86" i="1"/>
  <c r="DX87" i="1"/>
  <c r="EX87" i="1" s="1"/>
  <c r="EK87" i="1"/>
  <c r="DX88" i="1"/>
  <c r="EK88" i="1" s="1"/>
  <c r="EX88" i="1"/>
  <c r="DX89" i="1"/>
  <c r="EK89" i="1" s="1"/>
  <c r="DX90" i="1"/>
  <c r="EK90" i="1" s="1"/>
  <c r="EX90" i="1"/>
  <c r="DX91" i="1"/>
  <c r="EK91" i="1"/>
  <c r="EX91" i="1"/>
  <c r="DX92" i="1"/>
  <c r="EX92" i="1" s="1"/>
  <c r="DX93" i="1"/>
  <c r="EK93" i="1"/>
  <c r="EX93" i="1"/>
  <c r="DX94" i="1"/>
  <c r="EK94" i="1" s="1"/>
  <c r="DX95" i="1"/>
  <c r="EK95" i="1"/>
  <c r="EX95" i="1"/>
  <c r="DX96" i="1"/>
  <c r="EK96" i="1" s="1"/>
  <c r="DX97" i="1"/>
  <c r="EK97" i="1"/>
  <c r="EX97" i="1"/>
  <c r="DX98" i="1"/>
  <c r="EK98" i="1" s="1"/>
  <c r="DX99" i="1"/>
  <c r="EK99" i="1"/>
  <c r="EX99" i="1"/>
  <c r="DX100" i="1"/>
  <c r="EK100" i="1" s="1"/>
  <c r="EX100" i="1"/>
  <c r="DX101" i="1"/>
  <c r="EE113" i="1"/>
  <c r="ET113" i="1"/>
  <c r="EE114" i="1"/>
  <c r="ET114" i="1"/>
  <c r="EE115" i="1"/>
  <c r="ET115" i="1"/>
  <c r="EE116" i="1"/>
  <c r="ET116" i="1"/>
  <c r="EE117" i="1"/>
  <c r="ET117" i="1"/>
  <c r="EE118" i="1"/>
  <c r="ET118" i="1"/>
  <c r="EE119" i="1"/>
  <c r="EE120" i="1"/>
  <c r="EE121" i="1"/>
  <c r="EE122" i="1"/>
  <c r="EE123" i="1"/>
  <c r="EE124" i="1"/>
  <c r="EE125" i="1"/>
  <c r="EE126" i="1"/>
  <c r="EE127" i="1"/>
  <c r="EX89" i="1" l="1"/>
  <c r="EX73" i="1"/>
  <c r="EX76" i="1"/>
  <c r="EX60" i="1"/>
  <c r="EX65" i="1"/>
  <c r="EX81" i="1"/>
  <c r="EX94" i="1"/>
  <c r="EX84" i="1"/>
  <c r="EX68" i="1"/>
  <c r="EX98" i="1"/>
  <c r="EX96" i="1"/>
  <c r="EK92" i="1"/>
</calcChain>
</file>

<file path=xl/sharedStrings.xml><?xml version="1.0" encoding="utf-8"?>
<sst xmlns="http://schemas.openxmlformats.org/spreadsheetml/2006/main" count="235" uniqueCount="185">
  <si>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</si>
  <si>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</si>
  <si>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</si>
  <si>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</si>
  <si>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</si>
  <si>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</si>
  <si>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</si>
  <si>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</si>
  <si>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</si>
  <si>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</si>
  <si>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</si>
  <si>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</si>
  <si>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</si>
  <si>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</si>
  <si>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</si>
  <si>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</si>
  <si>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</si>
  <si>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06.04.2023</t>
  </si>
  <si>
    <t>бюджет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</si>
  <si>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</si>
  <si>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</si>
  <si>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</si>
  <si>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</si>
  <si>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</si>
  <si>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</si>
  <si>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</si>
  <si>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</si>
  <si>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</si>
  <si>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</si>
  <si>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</si>
  <si>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</si>
  <si>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</si>
  <si>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</si>
  <si>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</si>
  <si>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</si>
  <si>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</si>
  <si>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</si>
  <si>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</si>
  <si>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00010102010013000000111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</si>
  <si>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</si>
  <si>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</si>
  <si>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</si>
  <si>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</si>
  <si>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</si>
  <si>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</si>
  <si>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</si>
  <si>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00010102030013000000111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</si>
  <si>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</si>
  <si>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00010102080011000000111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</si>
  <si>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</si>
  <si>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00010102130011000000111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</si>
  <si>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</si>
  <si>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00010102140011000000111</t>
  </si>
  <si>
    <t>Единый сельскохозяйственный налог</t>
  </si>
  <si>
    <t>00010503010010000000111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</si>
  <si>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</si>
  <si>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</si>
  <si>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</si>
  <si>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</si>
  <si>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</si>
  <si>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00010606033101000000111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</si>
  <si>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</si>
  <si>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00010606033103000000111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</si>
  <si>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</si>
  <si>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00010606043101000000111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</si>
  <si>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</si>
  <si>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00010606043103000000111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</si>
  <si>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</si>
  <si>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</si>
  <si>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</si>
  <si>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</si>
  <si>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</si>
  <si>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</si>
  <si>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</si>
  <si>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</si>
  <si>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</si>
  <si>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</si>
  <si>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</si>
  <si>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</si>
  <si>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</si>
  <si>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</si>
  <si>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</si>
  <si>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</si>
  <si>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</si>
  <si>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</si>
  <si>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</si>
  <si>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</si>
  <si>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</si>
  <si>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</si>
  <si>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</si>
  <si>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</si>
  <si>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</si>
  <si>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</si>
  <si>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</si>
  <si>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Страхование</t>
  </si>
  <si>
    <t>00001039900002040244227</t>
  </si>
  <si>
    <t>Увеличение стоимости горюче-смазочных материалов</t>
  </si>
  <si>
    <t>00001039900002040244343</t>
  </si>
  <si>
    <t>Налоги, пошлины и сборы</t>
  </si>
  <si>
    <t>00001039900002040852291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</si>
  <si>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</si>
  <si>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</si>
  <si>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</si>
  <si>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</si>
  <si>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</si>
  <si>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</si>
  <si>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</si>
  <si>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</si>
  <si>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00001049900002040244227</t>
  </si>
  <si>
    <t>00001049900002040244343</t>
  </si>
  <si>
    <t>00001049900002040247223</t>
  </si>
  <si>
    <t>00001049900002040852291</t>
  </si>
  <si>
    <t>00001139900002950851291</t>
  </si>
  <si>
    <t>00001139900029900111211</t>
  </si>
  <si>
    <t>00001139900029900119213</t>
  </si>
  <si>
    <t>00001139900029900244225</t>
  </si>
  <si>
    <t>Увеличение стоимости прочих материальных запасов</t>
  </si>
  <si>
    <t>00001139900029900244346</t>
  </si>
  <si>
    <t>00002039900051180121211</t>
  </si>
  <si>
    <t>00002039900051180129213</t>
  </si>
  <si>
    <t>00002039900051180244221</t>
  </si>
  <si>
    <t>00002039900051180244225</t>
  </si>
  <si>
    <t>00002039900051180244343</t>
  </si>
  <si>
    <t>00002039900051180244346</t>
  </si>
  <si>
    <t>00004099900078020244225</t>
  </si>
  <si>
    <t>Прочие работы, услуги</t>
  </si>
  <si>
    <t>00004099900078020244226</t>
  </si>
  <si>
    <t>00005031410563130244226</t>
  </si>
  <si>
    <t>00005039900078010244226</t>
  </si>
  <si>
    <t>00005039900078010244346</t>
  </si>
  <si>
    <t>00005039900078010247223</t>
  </si>
  <si>
    <t>00005039900078030244346</t>
  </si>
  <si>
    <t>00005039900078050244225</t>
  </si>
  <si>
    <t>00005039900078050244226</t>
  </si>
  <si>
    <t>Увеличение стоимости основных средств</t>
  </si>
  <si>
    <t>00005039900078050244310</t>
  </si>
  <si>
    <t>00005039900078050244343</t>
  </si>
  <si>
    <t>00005039900078050244346</t>
  </si>
  <si>
    <t>00005039900078050852291</t>
  </si>
  <si>
    <t>00005039900078070244225</t>
  </si>
  <si>
    <t>00005039900078070244226</t>
  </si>
  <si>
    <t>Перечисления текущего характера другим бюджетам бюджетной системы Российской Федерации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</si>
  <si>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</si>
  <si>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</si>
  <si>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</si>
  <si>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</si>
  <si>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</si>
  <si>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</si>
  <si>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</si>
  <si>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</si>
  <si>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</si>
  <si>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</si>
  <si>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</si>
  <si>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</si>
  <si>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</si>
  <si>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</si>
  <si>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</si>
  <si>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</si>
  <si>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</si>
  <si>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</si>
  <si>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</si>
  <si>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</si>
  <si>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</si>
  <si>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</si>
  <si>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</si>
  <si>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</si>
  <si>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</si>
  <si>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</si>
  <si>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</si>
  <si>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</si>
  <si>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</si>
  <si>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</si>
  <si>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</si>
  <si>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</si>
  <si>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</si>
  <si>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</si>
  <si>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</si>
  <si>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</si>
  <si>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</si>
  <si>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</si>
  <si>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</si>
  <si>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</si>
  <si>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</si>
  <si>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</si>
  <si>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Исполнительный комитет Высокогорского сельского поселения Высокогорского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</si>
</sst>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64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7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7"/>
  <sheetViews>
    <sheetView tabSelected="1" topLeftCell="A115" workbookViewId="0">
      <selection activeCell="AH130" sqref="AH130:BH130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1"/>
      <c r="ES4" s="1"/>
      <c r="ET4" s="31" t="s">
        <v>4</v>
      </c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3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4" t="s">
        <v>6</v>
      </c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6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5" t="s">
        <v>16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7" t="s">
        <v>17</v>
      </c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9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22" t="s">
        <v>184</v>
      </c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5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7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9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7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9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7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9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7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9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1">
        <v>383</v>
      </c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3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30" t="s">
        <v>19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2" t="s">
        <v>20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6" t="s">
        <v>21</v>
      </c>
      <c r="AO16" s="42"/>
      <c r="AP16" s="42"/>
      <c r="AQ16" s="42"/>
      <c r="AR16" s="42"/>
      <c r="AS16" s="43"/>
      <c r="AT16" s="46" t="s">
        <v>22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3"/>
      <c r="BJ16" s="46" t="s">
        <v>23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3"/>
      <c r="CF16" s="37" t="s">
        <v>24</v>
      </c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9"/>
      <c r="ET16" s="46" t="s">
        <v>25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8"/>
    </row>
    <row r="17" spans="1:166" ht="57.7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5"/>
      <c r="AN17" s="47"/>
      <c r="AO17" s="44"/>
      <c r="AP17" s="44"/>
      <c r="AQ17" s="44"/>
      <c r="AR17" s="44"/>
      <c r="AS17" s="45"/>
      <c r="AT17" s="47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5"/>
      <c r="BJ17" s="47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5"/>
      <c r="CF17" s="38" t="s">
        <v>26</v>
      </c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9"/>
      <c r="CW17" s="37" t="s">
        <v>27</v>
      </c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9"/>
      <c r="DN17" s="37" t="s">
        <v>28</v>
      </c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9"/>
      <c r="EE17" s="37" t="s">
        <v>29</v>
      </c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9"/>
      <c r="ET17" s="47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9"/>
    </row>
    <row r="18" spans="1:166" ht="12" customHeight="1" x14ac:dyDescent="0.2">
      <c r="A18" s="40">
        <v>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1"/>
      <c r="AN18" s="31">
        <v>2</v>
      </c>
      <c r="AO18" s="32"/>
      <c r="AP18" s="32"/>
      <c r="AQ18" s="32"/>
      <c r="AR18" s="32"/>
      <c r="AS18" s="33"/>
      <c r="AT18" s="31">
        <v>3</v>
      </c>
      <c r="AU18" s="32"/>
      <c r="AV18" s="32"/>
      <c r="AW18" s="32"/>
      <c r="AX18" s="32"/>
      <c r="AY18" s="32"/>
      <c r="AZ18" s="32"/>
      <c r="BA18" s="32"/>
      <c r="BB18" s="32"/>
      <c r="BC18" s="12"/>
      <c r="BD18" s="12"/>
      <c r="BE18" s="12"/>
      <c r="BF18" s="12"/>
      <c r="BG18" s="12"/>
      <c r="BH18" s="12"/>
      <c r="BI18" s="50"/>
      <c r="BJ18" s="31">
        <v>4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3"/>
      <c r="CF18" s="31">
        <v>5</v>
      </c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3"/>
      <c r="CW18" s="31">
        <v>6</v>
      </c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3"/>
      <c r="DN18" s="31">
        <v>7</v>
      </c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3"/>
      <c r="EE18" s="31">
        <v>8</v>
      </c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3"/>
      <c r="ET18" s="51">
        <v>9</v>
      </c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3"/>
    </row>
    <row r="19" spans="1:166" ht="15" customHeight="1" x14ac:dyDescent="0.2">
      <c r="A19" s="52" t="s">
        <v>30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31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35"/>
      <c r="BE19" s="35"/>
      <c r="BF19" s="35"/>
      <c r="BG19" s="35"/>
      <c r="BH19" s="35"/>
      <c r="BI19" s="56"/>
      <c r="BJ19" s="57">
        <v>65402891.659999996</v>
      </c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>
        <v>9040823.0500000007</v>
      </c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>
        <f t="shared" ref="EE19:EE43" si="0">CF19+CW19+DN19</f>
        <v>9040823.0500000007</v>
      </c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>
        <f t="shared" ref="ET19:ET43" si="1">BJ19-EE19</f>
        <v>56362068.609999999</v>
      </c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8"/>
    </row>
    <row r="20" spans="1:166" ht="15" customHeight="1" x14ac:dyDescent="0.2">
      <c r="A20" s="59" t="s">
        <v>32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18"/>
      <c r="BE20" s="18"/>
      <c r="BF20" s="18"/>
      <c r="BG20" s="18"/>
      <c r="BH20" s="18"/>
      <c r="BI20" s="63"/>
      <c r="BJ20" s="64">
        <v>65402891.659999996</v>
      </c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>
        <v>9040823.0500000007</v>
      </c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5">
        <f t="shared" si="0"/>
        <v>9040823.0500000007</v>
      </c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7"/>
      <c r="ET20" s="64">
        <f t="shared" si="1"/>
        <v>56362068.609999999</v>
      </c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8"/>
    </row>
    <row r="21" spans="1:166" ht="109.35" customHeight="1" x14ac:dyDescent="0.2">
      <c r="A21" s="69" t="s">
        <v>33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  <c r="AN21" s="60"/>
      <c r="AO21" s="61"/>
      <c r="AP21" s="61"/>
      <c r="AQ21" s="61"/>
      <c r="AR21" s="61"/>
      <c r="AS21" s="61"/>
      <c r="AT21" s="61" t="s">
        <v>34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18"/>
      <c r="BE21" s="18"/>
      <c r="BF21" s="18"/>
      <c r="BG21" s="18"/>
      <c r="BH21" s="18"/>
      <c r="BI21" s="63"/>
      <c r="BJ21" s="64">
        <v>18864700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5">
        <f t="shared" si="0"/>
        <v>0</v>
      </c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7"/>
      <c r="ET21" s="64">
        <f t="shared" si="1"/>
        <v>18864700</v>
      </c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8"/>
    </row>
    <row r="22" spans="1:166" ht="145.9" customHeight="1" x14ac:dyDescent="0.2">
      <c r="A22" s="69" t="s">
        <v>35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1"/>
      <c r="AN22" s="60"/>
      <c r="AO22" s="61"/>
      <c r="AP22" s="61"/>
      <c r="AQ22" s="61"/>
      <c r="AR22" s="61"/>
      <c r="AS22" s="61"/>
      <c r="AT22" s="61" t="s">
        <v>36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18"/>
      <c r="BE22" s="18"/>
      <c r="BF22" s="18"/>
      <c r="BG22" s="18"/>
      <c r="BH22" s="18"/>
      <c r="BI22" s="63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>
        <v>2697025.13</v>
      </c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5">
        <f t="shared" si="0"/>
        <v>2697025.13</v>
      </c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7"/>
      <c r="ET22" s="64">
        <f t="shared" si="1"/>
        <v>-2697025.13</v>
      </c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8"/>
    </row>
    <row r="23" spans="1:166" ht="145.9" customHeight="1" x14ac:dyDescent="0.2">
      <c r="A23" s="69" t="s">
        <v>37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1"/>
      <c r="AN23" s="60"/>
      <c r="AO23" s="61"/>
      <c r="AP23" s="61"/>
      <c r="AQ23" s="61"/>
      <c r="AR23" s="61"/>
      <c r="AS23" s="61"/>
      <c r="AT23" s="61" t="s">
        <v>38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18"/>
      <c r="BE23" s="18"/>
      <c r="BF23" s="18"/>
      <c r="BG23" s="18"/>
      <c r="BH23" s="18"/>
      <c r="BI23" s="63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>
        <v>6182.53</v>
      </c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5">
        <f t="shared" si="0"/>
        <v>6182.53</v>
      </c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7"/>
      <c r="ET23" s="64">
        <f t="shared" si="1"/>
        <v>-6182.53</v>
      </c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8"/>
    </row>
    <row r="24" spans="1:166" ht="170.25" customHeight="1" x14ac:dyDescent="0.2">
      <c r="A24" s="69" t="s">
        <v>39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1"/>
      <c r="AN24" s="60"/>
      <c r="AO24" s="61"/>
      <c r="AP24" s="61"/>
      <c r="AQ24" s="61"/>
      <c r="AR24" s="61"/>
      <c r="AS24" s="61"/>
      <c r="AT24" s="61" t="s">
        <v>40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18"/>
      <c r="BE24" s="18"/>
      <c r="BF24" s="18"/>
      <c r="BG24" s="18"/>
      <c r="BH24" s="18"/>
      <c r="BI24" s="63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>
        <v>-2170.0700000000002</v>
      </c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5">
        <f t="shared" si="0"/>
        <v>-2170.0700000000002</v>
      </c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7"/>
      <c r="ET24" s="64">
        <f t="shared" si="1"/>
        <v>2170.0700000000002</v>
      </c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8"/>
    </row>
    <row r="25" spans="1:166" ht="170.25" customHeight="1" x14ac:dyDescent="0.2">
      <c r="A25" s="69" t="s">
        <v>41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1"/>
      <c r="AN25" s="60"/>
      <c r="AO25" s="61"/>
      <c r="AP25" s="61"/>
      <c r="AQ25" s="61"/>
      <c r="AR25" s="61"/>
      <c r="AS25" s="61"/>
      <c r="AT25" s="61" t="s">
        <v>42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18"/>
      <c r="BE25" s="18"/>
      <c r="BF25" s="18"/>
      <c r="BG25" s="18"/>
      <c r="BH25" s="18"/>
      <c r="BI25" s="63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>
        <v>-7.24</v>
      </c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5">
        <f t="shared" si="0"/>
        <v>-7.24</v>
      </c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7"/>
      <c r="ET25" s="64">
        <f t="shared" si="1"/>
        <v>7.24</v>
      </c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8"/>
    </row>
    <row r="26" spans="1:166" ht="85.15" customHeight="1" x14ac:dyDescent="0.2">
      <c r="A26" s="70" t="s">
        <v>43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1"/>
      <c r="AN26" s="60"/>
      <c r="AO26" s="61"/>
      <c r="AP26" s="61"/>
      <c r="AQ26" s="61"/>
      <c r="AR26" s="61"/>
      <c r="AS26" s="61"/>
      <c r="AT26" s="61" t="s">
        <v>44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18"/>
      <c r="BE26" s="18"/>
      <c r="BF26" s="18"/>
      <c r="BG26" s="18"/>
      <c r="BH26" s="18"/>
      <c r="BI26" s="63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>
        <v>-2446.46</v>
      </c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5">
        <f t="shared" si="0"/>
        <v>-2446.46</v>
      </c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7"/>
      <c r="ET26" s="64">
        <f t="shared" si="1"/>
        <v>2446.46</v>
      </c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8"/>
    </row>
    <row r="27" spans="1:166" ht="85.15" customHeight="1" x14ac:dyDescent="0.2">
      <c r="A27" s="70" t="s">
        <v>45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1"/>
      <c r="AN27" s="60"/>
      <c r="AO27" s="61"/>
      <c r="AP27" s="61"/>
      <c r="AQ27" s="61"/>
      <c r="AR27" s="61"/>
      <c r="AS27" s="61"/>
      <c r="AT27" s="61" t="s">
        <v>46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18"/>
      <c r="BE27" s="18"/>
      <c r="BF27" s="18"/>
      <c r="BG27" s="18"/>
      <c r="BH27" s="18"/>
      <c r="BI27" s="63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>
        <v>251.33</v>
      </c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5">
        <f t="shared" si="0"/>
        <v>251.33</v>
      </c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7"/>
      <c r="ET27" s="64">
        <f t="shared" si="1"/>
        <v>-251.33</v>
      </c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8"/>
    </row>
    <row r="28" spans="1:166" ht="182.45" customHeight="1" x14ac:dyDescent="0.2">
      <c r="A28" s="69" t="s">
        <v>47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1"/>
      <c r="AN28" s="60"/>
      <c r="AO28" s="61"/>
      <c r="AP28" s="61"/>
      <c r="AQ28" s="61"/>
      <c r="AR28" s="61"/>
      <c r="AS28" s="61"/>
      <c r="AT28" s="61" t="s">
        <v>48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18"/>
      <c r="BE28" s="18"/>
      <c r="BF28" s="18"/>
      <c r="BG28" s="18"/>
      <c r="BH28" s="18"/>
      <c r="BI28" s="63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>
        <v>45139.03</v>
      </c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5">
        <f t="shared" si="0"/>
        <v>45139.03</v>
      </c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7"/>
      <c r="ET28" s="64">
        <f t="shared" si="1"/>
        <v>-45139.03</v>
      </c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8"/>
    </row>
    <row r="29" spans="1:166" ht="97.15" customHeight="1" x14ac:dyDescent="0.2">
      <c r="A29" s="69" t="s">
        <v>49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60"/>
      <c r="AO29" s="61"/>
      <c r="AP29" s="61"/>
      <c r="AQ29" s="61"/>
      <c r="AR29" s="61"/>
      <c r="AS29" s="61"/>
      <c r="AT29" s="61" t="s">
        <v>50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18"/>
      <c r="BE29" s="18"/>
      <c r="BF29" s="18"/>
      <c r="BG29" s="18"/>
      <c r="BH29" s="18"/>
      <c r="BI29" s="63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>
        <v>92248.22</v>
      </c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5">
        <f t="shared" si="0"/>
        <v>92248.22</v>
      </c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7"/>
      <c r="ET29" s="64">
        <f t="shared" si="1"/>
        <v>-92248.22</v>
      </c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8"/>
    </row>
    <row r="30" spans="1:166" ht="97.15" customHeight="1" x14ac:dyDescent="0.2">
      <c r="A30" s="69" t="s">
        <v>51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60"/>
      <c r="AO30" s="61"/>
      <c r="AP30" s="61"/>
      <c r="AQ30" s="61"/>
      <c r="AR30" s="61"/>
      <c r="AS30" s="61"/>
      <c r="AT30" s="61" t="s">
        <v>52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18"/>
      <c r="BE30" s="18"/>
      <c r="BF30" s="18"/>
      <c r="BG30" s="18"/>
      <c r="BH30" s="18"/>
      <c r="BI30" s="63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>
        <v>55374.26</v>
      </c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5">
        <f t="shared" si="0"/>
        <v>55374.26</v>
      </c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7"/>
      <c r="ET30" s="64">
        <f t="shared" si="1"/>
        <v>-55374.26</v>
      </c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8"/>
    </row>
    <row r="31" spans="1:166" ht="12.75" x14ac:dyDescent="0.2">
      <c r="A31" s="70" t="s">
        <v>53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1"/>
      <c r="AN31" s="60"/>
      <c r="AO31" s="61"/>
      <c r="AP31" s="61"/>
      <c r="AQ31" s="61"/>
      <c r="AR31" s="61"/>
      <c r="AS31" s="61"/>
      <c r="AT31" s="61" t="s">
        <v>54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18"/>
      <c r="BE31" s="18"/>
      <c r="BF31" s="18"/>
      <c r="BG31" s="18"/>
      <c r="BH31" s="18"/>
      <c r="BI31" s="63"/>
      <c r="BJ31" s="64">
        <v>812000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5">
        <f t="shared" si="0"/>
        <v>0</v>
      </c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7"/>
      <c r="ET31" s="64">
        <f t="shared" si="1"/>
        <v>812000</v>
      </c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8"/>
    </row>
    <row r="32" spans="1:166" ht="48.6" customHeight="1" x14ac:dyDescent="0.2">
      <c r="A32" s="70" t="s">
        <v>55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60"/>
      <c r="AO32" s="61"/>
      <c r="AP32" s="61"/>
      <c r="AQ32" s="61"/>
      <c r="AR32" s="61"/>
      <c r="AS32" s="61"/>
      <c r="AT32" s="61" t="s">
        <v>56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18"/>
      <c r="BE32" s="18"/>
      <c r="BF32" s="18"/>
      <c r="BG32" s="18"/>
      <c r="BH32" s="18"/>
      <c r="BI32" s="63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>
        <v>2784.2</v>
      </c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5">
        <f t="shared" si="0"/>
        <v>2784.2</v>
      </c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7"/>
      <c r="ET32" s="64">
        <f t="shared" si="1"/>
        <v>-2784.2</v>
      </c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8"/>
    </row>
    <row r="33" spans="1:166" ht="97.15" customHeight="1" x14ac:dyDescent="0.2">
      <c r="A33" s="70" t="s">
        <v>57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60"/>
      <c r="AO33" s="61"/>
      <c r="AP33" s="61"/>
      <c r="AQ33" s="61"/>
      <c r="AR33" s="61"/>
      <c r="AS33" s="61"/>
      <c r="AT33" s="61" t="s">
        <v>58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18"/>
      <c r="BE33" s="18"/>
      <c r="BF33" s="18"/>
      <c r="BG33" s="18"/>
      <c r="BH33" s="18"/>
      <c r="BI33" s="63"/>
      <c r="BJ33" s="64">
        <v>12642000</v>
      </c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>
        <v>288055.73</v>
      </c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5">
        <f t="shared" si="0"/>
        <v>288055.73</v>
      </c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7"/>
      <c r="ET33" s="64">
        <f t="shared" si="1"/>
        <v>12353944.27</v>
      </c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8"/>
    </row>
    <row r="34" spans="1:166" ht="85.15" customHeight="1" x14ac:dyDescent="0.2">
      <c r="A34" s="70" t="s">
        <v>59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60"/>
      <c r="AO34" s="61"/>
      <c r="AP34" s="61"/>
      <c r="AQ34" s="61"/>
      <c r="AR34" s="61"/>
      <c r="AS34" s="61"/>
      <c r="AT34" s="61" t="s">
        <v>60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18"/>
      <c r="BE34" s="18"/>
      <c r="BF34" s="18"/>
      <c r="BG34" s="18"/>
      <c r="BH34" s="18"/>
      <c r="BI34" s="63"/>
      <c r="BJ34" s="64">
        <v>19115000</v>
      </c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>
        <v>4394621.2699999996</v>
      </c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5">
        <f t="shared" si="0"/>
        <v>4394621.2699999996</v>
      </c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7"/>
      <c r="ET34" s="64">
        <f t="shared" si="1"/>
        <v>14720378.73</v>
      </c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8"/>
    </row>
    <row r="35" spans="1:166" ht="85.15" customHeight="1" x14ac:dyDescent="0.2">
      <c r="A35" s="70" t="s">
        <v>61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60"/>
      <c r="AO35" s="61"/>
      <c r="AP35" s="61"/>
      <c r="AQ35" s="61"/>
      <c r="AR35" s="61"/>
      <c r="AS35" s="61"/>
      <c r="AT35" s="61" t="s">
        <v>62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18"/>
      <c r="BE35" s="18"/>
      <c r="BF35" s="18"/>
      <c r="BG35" s="18"/>
      <c r="BH35" s="18"/>
      <c r="BI35" s="63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>
        <v>-224.84</v>
      </c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>
        <f t="shared" si="0"/>
        <v>-224.84</v>
      </c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7"/>
      <c r="ET35" s="64">
        <f t="shared" si="1"/>
        <v>224.84</v>
      </c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8"/>
    </row>
    <row r="36" spans="1:166" ht="85.15" customHeight="1" x14ac:dyDescent="0.2">
      <c r="A36" s="70" t="s">
        <v>63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1"/>
      <c r="AN36" s="60"/>
      <c r="AO36" s="61"/>
      <c r="AP36" s="61"/>
      <c r="AQ36" s="61"/>
      <c r="AR36" s="61"/>
      <c r="AS36" s="61"/>
      <c r="AT36" s="61" t="s">
        <v>64</v>
      </c>
      <c r="AU36" s="61"/>
      <c r="AV36" s="61"/>
      <c r="AW36" s="61"/>
      <c r="AX36" s="61"/>
      <c r="AY36" s="61"/>
      <c r="AZ36" s="61"/>
      <c r="BA36" s="61"/>
      <c r="BB36" s="61"/>
      <c r="BC36" s="62"/>
      <c r="BD36" s="18"/>
      <c r="BE36" s="18"/>
      <c r="BF36" s="18"/>
      <c r="BG36" s="18"/>
      <c r="BH36" s="18"/>
      <c r="BI36" s="63"/>
      <c r="BJ36" s="64">
        <v>11885000</v>
      </c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>
        <v>268572.71000000002</v>
      </c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>
        <f t="shared" si="0"/>
        <v>268572.71000000002</v>
      </c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7"/>
      <c r="ET36" s="64">
        <f t="shared" si="1"/>
        <v>11616427.289999999</v>
      </c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8"/>
    </row>
    <row r="37" spans="1:166" ht="85.15" customHeight="1" x14ac:dyDescent="0.2">
      <c r="A37" s="70" t="s">
        <v>65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1"/>
      <c r="AN37" s="60"/>
      <c r="AO37" s="61"/>
      <c r="AP37" s="61"/>
      <c r="AQ37" s="61"/>
      <c r="AR37" s="61"/>
      <c r="AS37" s="61"/>
      <c r="AT37" s="61" t="s">
        <v>66</v>
      </c>
      <c r="AU37" s="61"/>
      <c r="AV37" s="61"/>
      <c r="AW37" s="61"/>
      <c r="AX37" s="61"/>
      <c r="AY37" s="61"/>
      <c r="AZ37" s="61"/>
      <c r="BA37" s="61"/>
      <c r="BB37" s="61"/>
      <c r="BC37" s="62"/>
      <c r="BD37" s="18"/>
      <c r="BE37" s="18"/>
      <c r="BF37" s="18"/>
      <c r="BG37" s="18"/>
      <c r="BH37" s="18"/>
      <c r="BI37" s="63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>
        <v>-266</v>
      </c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>
        <f t="shared" si="0"/>
        <v>-266</v>
      </c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7"/>
      <c r="ET37" s="64">
        <f t="shared" si="1"/>
        <v>266</v>
      </c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8"/>
    </row>
    <row r="38" spans="1:166" ht="72.95" customHeight="1" x14ac:dyDescent="0.2">
      <c r="A38" s="70" t="s">
        <v>67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60"/>
      <c r="AO38" s="61"/>
      <c r="AP38" s="61"/>
      <c r="AQ38" s="61"/>
      <c r="AR38" s="61"/>
      <c r="AS38" s="61"/>
      <c r="AT38" s="61" t="s">
        <v>68</v>
      </c>
      <c r="AU38" s="61"/>
      <c r="AV38" s="61"/>
      <c r="AW38" s="61"/>
      <c r="AX38" s="61"/>
      <c r="AY38" s="61"/>
      <c r="AZ38" s="61"/>
      <c r="BA38" s="61"/>
      <c r="BB38" s="61"/>
      <c r="BC38" s="62"/>
      <c r="BD38" s="18"/>
      <c r="BE38" s="18"/>
      <c r="BF38" s="18"/>
      <c r="BG38" s="18"/>
      <c r="BH38" s="18"/>
      <c r="BI38" s="63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>
        <v>20524.830000000002</v>
      </c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>
        <f t="shared" si="0"/>
        <v>20524.830000000002</v>
      </c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7"/>
      <c r="ET38" s="64">
        <f t="shared" si="1"/>
        <v>-20524.830000000002</v>
      </c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8"/>
    </row>
    <row r="39" spans="1:166" ht="36.4" customHeight="1" x14ac:dyDescent="0.2">
      <c r="A39" s="70" t="s">
        <v>69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1"/>
      <c r="AN39" s="60"/>
      <c r="AO39" s="61"/>
      <c r="AP39" s="61"/>
      <c r="AQ39" s="61"/>
      <c r="AR39" s="61"/>
      <c r="AS39" s="61"/>
      <c r="AT39" s="61" t="s">
        <v>70</v>
      </c>
      <c r="AU39" s="61"/>
      <c r="AV39" s="61"/>
      <c r="AW39" s="61"/>
      <c r="AX39" s="61"/>
      <c r="AY39" s="61"/>
      <c r="AZ39" s="61"/>
      <c r="BA39" s="61"/>
      <c r="BB39" s="61"/>
      <c r="BC39" s="62"/>
      <c r="BD39" s="18"/>
      <c r="BE39" s="18"/>
      <c r="BF39" s="18"/>
      <c r="BG39" s="18"/>
      <c r="BH39" s="18"/>
      <c r="BI39" s="63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>
        <v>791000</v>
      </c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>
        <f t="shared" si="0"/>
        <v>791000</v>
      </c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7"/>
      <c r="ET39" s="64">
        <f t="shared" si="1"/>
        <v>-791000</v>
      </c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8"/>
    </row>
    <row r="40" spans="1:166" ht="36.4" customHeight="1" x14ac:dyDescent="0.2">
      <c r="A40" s="70" t="s">
        <v>71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1"/>
      <c r="AN40" s="60"/>
      <c r="AO40" s="61"/>
      <c r="AP40" s="61"/>
      <c r="AQ40" s="61"/>
      <c r="AR40" s="61"/>
      <c r="AS40" s="61"/>
      <c r="AT40" s="61" t="s">
        <v>72</v>
      </c>
      <c r="AU40" s="61"/>
      <c r="AV40" s="61"/>
      <c r="AW40" s="61"/>
      <c r="AX40" s="61"/>
      <c r="AY40" s="61"/>
      <c r="AZ40" s="61"/>
      <c r="BA40" s="61"/>
      <c r="BB40" s="61"/>
      <c r="BC40" s="62"/>
      <c r="BD40" s="18"/>
      <c r="BE40" s="18"/>
      <c r="BF40" s="18"/>
      <c r="BG40" s="18"/>
      <c r="BH40" s="18"/>
      <c r="BI40" s="63"/>
      <c r="BJ40" s="64">
        <v>282200</v>
      </c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>
        <v>84882.6</v>
      </c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>
        <f t="shared" si="0"/>
        <v>84882.6</v>
      </c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7"/>
      <c r="ET40" s="64">
        <f t="shared" si="1"/>
        <v>197317.4</v>
      </c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8"/>
    </row>
    <row r="41" spans="1:166" ht="60.75" customHeight="1" x14ac:dyDescent="0.2">
      <c r="A41" s="70" t="s">
        <v>73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1"/>
      <c r="AN41" s="60"/>
      <c r="AO41" s="61"/>
      <c r="AP41" s="61"/>
      <c r="AQ41" s="61"/>
      <c r="AR41" s="61"/>
      <c r="AS41" s="61"/>
      <c r="AT41" s="61" t="s">
        <v>74</v>
      </c>
      <c r="AU41" s="61"/>
      <c r="AV41" s="61"/>
      <c r="AW41" s="61"/>
      <c r="AX41" s="61"/>
      <c r="AY41" s="61"/>
      <c r="AZ41" s="61"/>
      <c r="BA41" s="61"/>
      <c r="BB41" s="61"/>
      <c r="BC41" s="62"/>
      <c r="BD41" s="18"/>
      <c r="BE41" s="18"/>
      <c r="BF41" s="18"/>
      <c r="BG41" s="18"/>
      <c r="BH41" s="18"/>
      <c r="BI41" s="63"/>
      <c r="BJ41" s="64">
        <v>1264200</v>
      </c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>
        <v>316050</v>
      </c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>
        <f t="shared" si="0"/>
        <v>316050</v>
      </c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7"/>
      <c r="ET41" s="64">
        <f t="shared" si="1"/>
        <v>948150</v>
      </c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8"/>
    </row>
    <row r="42" spans="1:166" ht="36.4" customHeight="1" x14ac:dyDescent="0.2">
      <c r="A42" s="70" t="s">
        <v>75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1"/>
      <c r="AN42" s="60"/>
      <c r="AO42" s="61"/>
      <c r="AP42" s="61"/>
      <c r="AQ42" s="61"/>
      <c r="AR42" s="61"/>
      <c r="AS42" s="61"/>
      <c r="AT42" s="61" t="s">
        <v>76</v>
      </c>
      <c r="AU42" s="61"/>
      <c r="AV42" s="61"/>
      <c r="AW42" s="61"/>
      <c r="AX42" s="61"/>
      <c r="AY42" s="61"/>
      <c r="AZ42" s="61"/>
      <c r="BA42" s="61"/>
      <c r="BB42" s="61"/>
      <c r="BC42" s="62"/>
      <c r="BD42" s="18"/>
      <c r="BE42" s="18"/>
      <c r="BF42" s="18"/>
      <c r="BG42" s="18"/>
      <c r="BH42" s="18"/>
      <c r="BI42" s="63"/>
      <c r="BJ42" s="64">
        <v>537791.66</v>
      </c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>
        <f t="shared" si="0"/>
        <v>0</v>
      </c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7"/>
      <c r="ET42" s="64">
        <f t="shared" si="1"/>
        <v>537791.66</v>
      </c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8"/>
    </row>
    <row r="43" spans="1:166" ht="60.75" customHeight="1" x14ac:dyDescent="0.2">
      <c r="A43" s="70" t="s">
        <v>77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1"/>
      <c r="AN43" s="60"/>
      <c r="AO43" s="61"/>
      <c r="AP43" s="61"/>
      <c r="AQ43" s="61"/>
      <c r="AR43" s="61"/>
      <c r="AS43" s="61"/>
      <c r="AT43" s="61" t="s">
        <v>78</v>
      </c>
      <c r="AU43" s="61"/>
      <c r="AV43" s="61"/>
      <c r="AW43" s="61"/>
      <c r="AX43" s="61"/>
      <c r="AY43" s="61"/>
      <c r="AZ43" s="61"/>
      <c r="BA43" s="61"/>
      <c r="BB43" s="61"/>
      <c r="BC43" s="62"/>
      <c r="BD43" s="18"/>
      <c r="BE43" s="18"/>
      <c r="BF43" s="18"/>
      <c r="BG43" s="18"/>
      <c r="BH43" s="18"/>
      <c r="BI43" s="63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>
        <v>-16774.18</v>
      </c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>
        <f t="shared" si="0"/>
        <v>-16774.18</v>
      </c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7"/>
      <c r="ET43" s="64">
        <f t="shared" si="1"/>
        <v>16774.18</v>
      </c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8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6" t="s">
        <v>79</v>
      </c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2" t="s">
        <v>80</v>
      </c>
    </row>
    <row r="54" spans="1:166" ht="12.75" customHeight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</row>
    <row r="55" spans="1:166" ht="24" customHeight="1" x14ac:dyDescent="0.2">
      <c r="A55" s="42" t="s">
        <v>20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3"/>
      <c r="AK55" s="46" t="s">
        <v>21</v>
      </c>
      <c r="AL55" s="42"/>
      <c r="AM55" s="42"/>
      <c r="AN55" s="42"/>
      <c r="AO55" s="42"/>
      <c r="AP55" s="43"/>
      <c r="AQ55" s="46" t="s">
        <v>81</v>
      </c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3"/>
      <c r="BC55" s="46" t="s">
        <v>82</v>
      </c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3"/>
      <c r="BU55" s="46" t="s">
        <v>83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3"/>
      <c r="CH55" s="37" t="s">
        <v>24</v>
      </c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9"/>
      <c r="EK55" s="37" t="s">
        <v>84</v>
      </c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72"/>
    </row>
    <row r="56" spans="1:166" ht="78.7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7"/>
      <c r="AL56" s="44"/>
      <c r="AM56" s="44"/>
      <c r="AN56" s="44"/>
      <c r="AO56" s="44"/>
      <c r="AP56" s="45"/>
      <c r="AQ56" s="47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5"/>
      <c r="BC56" s="47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5"/>
      <c r="BU56" s="47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5"/>
      <c r="CH56" s="38" t="s">
        <v>85</v>
      </c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9"/>
      <c r="CX56" s="37" t="s">
        <v>27</v>
      </c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9"/>
      <c r="DK56" s="37" t="s">
        <v>28</v>
      </c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9"/>
      <c r="DX56" s="37" t="s">
        <v>29</v>
      </c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9"/>
      <c r="EK56" s="47" t="s">
        <v>86</v>
      </c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5"/>
      <c r="EX56" s="37" t="s">
        <v>87</v>
      </c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72"/>
    </row>
    <row r="57" spans="1:166" ht="14.25" customHeight="1" x14ac:dyDescent="0.2">
      <c r="A57" s="40">
        <v>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1"/>
      <c r="AK57" s="31">
        <v>2</v>
      </c>
      <c r="AL57" s="32"/>
      <c r="AM57" s="32"/>
      <c r="AN57" s="32"/>
      <c r="AO57" s="32"/>
      <c r="AP57" s="33"/>
      <c r="AQ57" s="31">
        <v>3</v>
      </c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3"/>
      <c r="BC57" s="31">
        <v>4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3"/>
      <c r="BU57" s="31">
        <v>5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3"/>
      <c r="CH57" s="31">
        <v>6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3"/>
      <c r="CX57" s="31">
        <v>7</v>
      </c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3"/>
      <c r="DK57" s="31">
        <v>8</v>
      </c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3"/>
      <c r="DX57" s="31">
        <v>9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3"/>
      <c r="EK57" s="31">
        <v>10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51">
        <v>11</v>
      </c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3"/>
    </row>
    <row r="58" spans="1:166" ht="15" customHeight="1" x14ac:dyDescent="0.2">
      <c r="A58" s="52" t="s">
        <v>88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3" t="s">
        <v>89</v>
      </c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7">
        <v>65484461.689999998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>
        <v>65484461.689999998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>
        <v>14816346.689999999</v>
      </c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>
        <f t="shared" ref="DX58:DX101" si="2">CH58+CX58+DK58</f>
        <v>14816346.689999999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>
        <f t="shared" ref="EK58:EK100" si="3">BC58-DX58</f>
        <v>50668115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>
        <f t="shared" ref="EX58:EX100" si="4">BU58-DX58</f>
        <v>50668115</v>
      </c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8"/>
    </row>
    <row r="59" spans="1:166" ht="15" customHeight="1" x14ac:dyDescent="0.2">
      <c r="A59" s="59" t="s">
        <v>32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60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4">
        <v>65484461.689999998</v>
      </c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>
        <v>65484461.689999998</v>
      </c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>
        <v>14816346.689999999</v>
      </c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>
        <f t="shared" si="2"/>
        <v>14816346.689999999</v>
      </c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>
        <f t="shared" si="3"/>
        <v>50668115</v>
      </c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>
        <f t="shared" si="4"/>
        <v>50668115</v>
      </c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8"/>
    </row>
    <row r="60" spans="1:166" ht="12.75" x14ac:dyDescent="0.2">
      <c r="A60" s="70" t="s">
        <v>90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1"/>
      <c r="AK60" s="60"/>
      <c r="AL60" s="61"/>
      <c r="AM60" s="61"/>
      <c r="AN60" s="61"/>
      <c r="AO60" s="61"/>
      <c r="AP60" s="61"/>
      <c r="AQ60" s="61" t="s">
        <v>91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4">
        <v>620213</v>
      </c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>
        <v>620213</v>
      </c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>
        <v>149148</v>
      </c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>
        <f t="shared" si="2"/>
        <v>149148</v>
      </c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>
        <f t="shared" si="3"/>
        <v>471065</v>
      </c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>
        <f t="shared" si="4"/>
        <v>471065</v>
      </c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8"/>
    </row>
    <row r="61" spans="1:166" ht="24.2" customHeight="1" x14ac:dyDescent="0.2">
      <c r="A61" s="70" t="s">
        <v>92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1"/>
      <c r="AK61" s="60"/>
      <c r="AL61" s="61"/>
      <c r="AM61" s="61"/>
      <c r="AN61" s="61"/>
      <c r="AO61" s="61"/>
      <c r="AP61" s="61"/>
      <c r="AQ61" s="61" t="s">
        <v>93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4">
        <v>187305</v>
      </c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>
        <v>187305</v>
      </c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>
        <v>45042.7</v>
      </c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>
        <f t="shared" si="2"/>
        <v>45042.7</v>
      </c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>
        <f t="shared" si="3"/>
        <v>142262.29999999999</v>
      </c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>
        <f t="shared" si="4"/>
        <v>142262.29999999999</v>
      </c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8"/>
    </row>
    <row r="62" spans="1:166" ht="12.75" x14ac:dyDescent="0.2">
      <c r="A62" s="70" t="s">
        <v>94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1"/>
      <c r="AK62" s="60"/>
      <c r="AL62" s="61"/>
      <c r="AM62" s="61"/>
      <c r="AN62" s="61"/>
      <c r="AO62" s="61"/>
      <c r="AP62" s="61"/>
      <c r="AQ62" s="61" t="s">
        <v>95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4">
        <v>3359</v>
      </c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>
        <v>3359</v>
      </c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>
        <f t="shared" si="2"/>
        <v>0</v>
      </c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>
        <f t="shared" si="3"/>
        <v>3359</v>
      </c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>
        <f t="shared" si="4"/>
        <v>3359</v>
      </c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8"/>
    </row>
    <row r="63" spans="1:166" ht="24.2" customHeight="1" x14ac:dyDescent="0.2">
      <c r="A63" s="70" t="s">
        <v>96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1"/>
      <c r="AK63" s="60"/>
      <c r="AL63" s="61"/>
      <c r="AM63" s="61"/>
      <c r="AN63" s="61"/>
      <c r="AO63" s="61"/>
      <c r="AP63" s="61"/>
      <c r="AQ63" s="61" t="s">
        <v>97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4">
        <v>17819</v>
      </c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>
        <v>17819</v>
      </c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>
        <v>-54.25</v>
      </c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>
        <f t="shared" si="2"/>
        <v>-54.25</v>
      </c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>
        <f t="shared" si="3"/>
        <v>17873.25</v>
      </c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>
        <f t="shared" si="4"/>
        <v>17873.25</v>
      </c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8"/>
    </row>
    <row r="64" spans="1:166" ht="12.75" x14ac:dyDescent="0.2">
      <c r="A64" s="70" t="s">
        <v>98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1"/>
      <c r="AK64" s="60"/>
      <c r="AL64" s="61"/>
      <c r="AM64" s="61"/>
      <c r="AN64" s="61"/>
      <c r="AO64" s="61"/>
      <c r="AP64" s="61"/>
      <c r="AQ64" s="61" t="s">
        <v>99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4">
        <v>8330</v>
      </c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>
        <v>8330</v>
      </c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>
        <f t="shared" si="2"/>
        <v>0</v>
      </c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>
        <f t="shared" si="3"/>
        <v>8330</v>
      </c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>
        <f t="shared" si="4"/>
        <v>8330</v>
      </c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8"/>
    </row>
    <row r="65" spans="1:166" ht="12.75" x14ac:dyDescent="0.2">
      <c r="A65" s="70" t="s">
        <v>90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1"/>
      <c r="AK65" s="60"/>
      <c r="AL65" s="61"/>
      <c r="AM65" s="61"/>
      <c r="AN65" s="61"/>
      <c r="AO65" s="61"/>
      <c r="AP65" s="61"/>
      <c r="AQ65" s="61" t="s">
        <v>100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4">
        <v>2102498</v>
      </c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>
        <v>2102498</v>
      </c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>
        <v>378290.89</v>
      </c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>
        <f t="shared" si="2"/>
        <v>378290.89</v>
      </c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>
        <f t="shared" si="3"/>
        <v>1724207.1099999999</v>
      </c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>
        <f t="shared" si="4"/>
        <v>1724207.1099999999</v>
      </c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8"/>
    </row>
    <row r="66" spans="1:166" ht="24.2" customHeight="1" x14ac:dyDescent="0.2">
      <c r="A66" s="70" t="s">
        <v>92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1"/>
      <c r="AK66" s="60"/>
      <c r="AL66" s="61"/>
      <c r="AM66" s="61"/>
      <c r="AN66" s="61"/>
      <c r="AO66" s="61"/>
      <c r="AP66" s="61"/>
      <c r="AQ66" s="61" t="s">
        <v>101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4">
        <v>634954</v>
      </c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>
        <v>634954</v>
      </c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>
        <v>112647.17</v>
      </c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>
        <f t="shared" si="2"/>
        <v>112647.17</v>
      </c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>
        <f t="shared" si="3"/>
        <v>522306.83</v>
      </c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>
        <f t="shared" si="4"/>
        <v>522306.83</v>
      </c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8"/>
    </row>
    <row r="67" spans="1:166" ht="12.75" x14ac:dyDescent="0.2">
      <c r="A67" s="70" t="s">
        <v>102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1"/>
      <c r="AK67" s="60"/>
      <c r="AL67" s="61"/>
      <c r="AM67" s="61"/>
      <c r="AN67" s="61"/>
      <c r="AO67" s="61"/>
      <c r="AP67" s="61"/>
      <c r="AQ67" s="61" t="s">
        <v>103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4">
        <v>22286</v>
      </c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>
        <v>22286</v>
      </c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>
        <v>8485.82</v>
      </c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>
        <f t="shared" si="2"/>
        <v>8485.82</v>
      </c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>
        <f t="shared" si="3"/>
        <v>13800.18</v>
      </c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>
        <f t="shared" si="4"/>
        <v>13800.18</v>
      </c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8"/>
    </row>
    <row r="68" spans="1:166" ht="12.75" x14ac:dyDescent="0.2">
      <c r="A68" s="70" t="s">
        <v>104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1"/>
      <c r="AK68" s="60"/>
      <c r="AL68" s="61"/>
      <c r="AM68" s="61"/>
      <c r="AN68" s="61"/>
      <c r="AO68" s="61"/>
      <c r="AP68" s="61"/>
      <c r="AQ68" s="61" t="s">
        <v>105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4">
        <v>53372.639999999999</v>
      </c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>
        <v>53372.639999999999</v>
      </c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>
        <v>2008.32</v>
      </c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>
        <f t="shared" si="2"/>
        <v>2008.32</v>
      </c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>
        <f t="shared" si="3"/>
        <v>51364.32</v>
      </c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>
        <f t="shared" si="4"/>
        <v>51364.32</v>
      </c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8"/>
    </row>
    <row r="69" spans="1:166" ht="24.2" customHeight="1" x14ac:dyDescent="0.2">
      <c r="A69" s="70" t="s">
        <v>106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1"/>
      <c r="AK69" s="60"/>
      <c r="AL69" s="61"/>
      <c r="AM69" s="61"/>
      <c r="AN69" s="61"/>
      <c r="AO69" s="61"/>
      <c r="AP69" s="61"/>
      <c r="AQ69" s="61" t="s">
        <v>107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4">
        <v>55163</v>
      </c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>
        <v>55163</v>
      </c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>
        <v>42229.2</v>
      </c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>
        <f t="shared" si="2"/>
        <v>42229.2</v>
      </c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>
        <f t="shared" si="3"/>
        <v>12933.800000000003</v>
      </c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>
        <f t="shared" si="4"/>
        <v>12933.800000000003</v>
      </c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8"/>
    </row>
    <row r="70" spans="1:166" ht="12.75" x14ac:dyDescent="0.2">
      <c r="A70" s="70" t="s">
        <v>94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1"/>
      <c r="AK70" s="60"/>
      <c r="AL70" s="61"/>
      <c r="AM70" s="61"/>
      <c r="AN70" s="61"/>
      <c r="AO70" s="61"/>
      <c r="AP70" s="61"/>
      <c r="AQ70" s="61" t="s">
        <v>108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4">
        <v>3383.72</v>
      </c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>
        <v>3383.72</v>
      </c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>
        <f t="shared" si="2"/>
        <v>0</v>
      </c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>
        <f t="shared" si="3"/>
        <v>3383.72</v>
      </c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>
        <f t="shared" si="4"/>
        <v>3383.72</v>
      </c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8"/>
    </row>
    <row r="71" spans="1:166" ht="24.2" customHeight="1" x14ac:dyDescent="0.2">
      <c r="A71" s="70" t="s">
        <v>96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1"/>
      <c r="AK71" s="60"/>
      <c r="AL71" s="61"/>
      <c r="AM71" s="61"/>
      <c r="AN71" s="61"/>
      <c r="AO71" s="61"/>
      <c r="AP71" s="61"/>
      <c r="AQ71" s="61" t="s">
        <v>109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4">
        <v>17818</v>
      </c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>
        <v>17818</v>
      </c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>
        <f t="shared" si="2"/>
        <v>0</v>
      </c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>
        <f t="shared" si="3"/>
        <v>17818</v>
      </c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>
        <f t="shared" si="4"/>
        <v>17818</v>
      </c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8"/>
    </row>
    <row r="72" spans="1:166" ht="12.75" x14ac:dyDescent="0.2">
      <c r="A72" s="70" t="s">
        <v>104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1"/>
      <c r="AK72" s="60"/>
      <c r="AL72" s="61"/>
      <c r="AM72" s="61"/>
      <c r="AN72" s="61"/>
      <c r="AO72" s="61"/>
      <c r="AP72" s="61"/>
      <c r="AQ72" s="61" t="s">
        <v>110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4">
        <v>235418.64</v>
      </c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>
        <v>235418.64</v>
      </c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>
        <v>14979.34</v>
      </c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>
        <f t="shared" si="2"/>
        <v>14979.34</v>
      </c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>
        <f t="shared" si="3"/>
        <v>220439.30000000002</v>
      </c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>
        <f t="shared" si="4"/>
        <v>220439.30000000002</v>
      </c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8"/>
    </row>
    <row r="73" spans="1:166" ht="12.75" x14ac:dyDescent="0.2">
      <c r="A73" s="70" t="s">
        <v>98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1"/>
      <c r="AK73" s="60"/>
      <c r="AL73" s="61"/>
      <c r="AM73" s="61"/>
      <c r="AN73" s="61"/>
      <c r="AO73" s="61"/>
      <c r="AP73" s="61"/>
      <c r="AQ73" s="61" t="s">
        <v>111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4">
        <v>1990</v>
      </c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>
        <v>1990</v>
      </c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>
        <f t="shared" si="2"/>
        <v>0</v>
      </c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>
        <f t="shared" si="3"/>
        <v>1990</v>
      </c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>
        <f t="shared" si="4"/>
        <v>1990</v>
      </c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8"/>
    </row>
    <row r="74" spans="1:166" ht="12.75" x14ac:dyDescent="0.2">
      <c r="A74" s="70" t="s">
        <v>98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1"/>
      <c r="AK74" s="60"/>
      <c r="AL74" s="61"/>
      <c r="AM74" s="61"/>
      <c r="AN74" s="61"/>
      <c r="AO74" s="61"/>
      <c r="AP74" s="61"/>
      <c r="AQ74" s="61" t="s">
        <v>112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4">
        <v>51850</v>
      </c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>
        <v>51850</v>
      </c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>
        <v>12263</v>
      </c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>
        <f t="shared" si="2"/>
        <v>12263</v>
      </c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>
        <f t="shared" si="3"/>
        <v>39587</v>
      </c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>
        <f t="shared" si="4"/>
        <v>39587</v>
      </c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8"/>
    </row>
    <row r="75" spans="1:166" ht="12.75" x14ac:dyDescent="0.2">
      <c r="A75" s="70" t="s">
        <v>90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1"/>
      <c r="AK75" s="60"/>
      <c r="AL75" s="61"/>
      <c r="AM75" s="61"/>
      <c r="AN75" s="61"/>
      <c r="AO75" s="61"/>
      <c r="AP75" s="61"/>
      <c r="AQ75" s="61" t="s">
        <v>113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4">
        <v>840600</v>
      </c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>
        <v>840600</v>
      </c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>
        <v>195525</v>
      </c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>
        <f t="shared" si="2"/>
        <v>195525</v>
      </c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>
        <f t="shared" si="3"/>
        <v>645075</v>
      </c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>
        <f t="shared" si="4"/>
        <v>645075</v>
      </c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8"/>
    </row>
    <row r="76" spans="1:166" ht="24.2" customHeight="1" x14ac:dyDescent="0.2">
      <c r="A76" s="70" t="s">
        <v>92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1"/>
      <c r="AK76" s="60"/>
      <c r="AL76" s="61"/>
      <c r="AM76" s="61"/>
      <c r="AN76" s="61"/>
      <c r="AO76" s="61"/>
      <c r="AP76" s="61"/>
      <c r="AQ76" s="61" t="s">
        <v>114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4">
        <v>253861</v>
      </c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>
        <v>253861</v>
      </c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>
        <v>59048.55</v>
      </c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>
        <f t="shared" si="2"/>
        <v>59048.55</v>
      </c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>
        <f t="shared" si="3"/>
        <v>194812.45</v>
      </c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>
        <f t="shared" si="4"/>
        <v>194812.45</v>
      </c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8"/>
    </row>
    <row r="77" spans="1:166" ht="24.2" customHeight="1" x14ac:dyDescent="0.2">
      <c r="A77" s="70" t="s">
        <v>106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1"/>
      <c r="AK77" s="60"/>
      <c r="AL77" s="61"/>
      <c r="AM77" s="61"/>
      <c r="AN77" s="61"/>
      <c r="AO77" s="61"/>
      <c r="AP77" s="61"/>
      <c r="AQ77" s="61" t="s">
        <v>115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4">
        <v>7239</v>
      </c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>
        <v>7239</v>
      </c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>
        <f t="shared" si="2"/>
        <v>0</v>
      </c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>
        <f t="shared" si="3"/>
        <v>7239</v>
      </c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>
        <f t="shared" si="4"/>
        <v>7239</v>
      </c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8"/>
    </row>
    <row r="78" spans="1:166" ht="24.2" customHeight="1" x14ac:dyDescent="0.2">
      <c r="A78" s="70" t="s">
        <v>116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1"/>
      <c r="AK78" s="60"/>
      <c r="AL78" s="61"/>
      <c r="AM78" s="61"/>
      <c r="AN78" s="61"/>
      <c r="AO78" s="61"/>
      <c r="AP78" s="61"/>
      <c r="AQ78" s="61" t="s">
        <v>117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4">
        <v>12780</v>
      </c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>
        <v>12780</v>
      </c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>
        <f t="shared" si="2"/>
        <v>0</v>
      </c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>
        <f t="shared" si="3"/>
        <v>12780</v>
      </c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>
        <f t="shared" si="4"/>
        <v>12780</v>
      </c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8"/>
    </row>
    <row r="79" spans="1:166" ht="12.75" x14ac:dyDescent="0.2">
      <c r="A79" s="70" t="s">
        <v>90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1"/>
      <c r="AK79" s="60"/>
      <c r="AL79" s="61"/>
      <c r="AM79" s="61"/>
      <c r="AN79" s="61"/>
      <c r="AO79" s="61"/>
      <c r="AP79" s="61"/>
      <c r="AQ79" s="61" t="s">
        <v>118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4">
        <v>896675</v>
      </c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>
        <v>896675</v>
      </c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>
        <v>175699.19</v>
      </c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>
        <f t="shared" si="2"/>
        <v>175699.19</v>
      </c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>
        <f t="shared" si="3"/>
        <v>720975.81</v>
      </c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>
        <f t="shared" si="4"/>
        <v>720975.81</v>
      </c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8"/>
    </row>
    <row r="80" spans="1:166" ht="24.2" customHeight="1" x14ac:dyDescent="0.2">
      <c r="A80" s="70" t="s">
        <v>92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1"/>
      <c r="AK80" s="60"/>
      <c r="AL80" s="61"/>
      <c r="AM80" s="61"/>
      <c r="AN80" s="61"/>
      <c r="AO80" s="61"/>
      <c r="AP80" s="61"/>
      <c r="AQ80" s="61" t="s">
        <v>119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4">
        <v>270796</v>
      </c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>
        <v>270796</v>
      </c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>
        <v>52367.97</v>
      </c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>
        <f t="shared" si="2"/>
        <v>52367.97</v>
      </c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>
        <f t="shared" si="3"/>
        <v>218428.03</v>
      </c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>
        <f t="shared" si="4"/>
        <v>218428.03</v>
      </c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8"/>
    </row>
    <row r="81" spans="1:166" ht="12.75" x14ac:dyDescent="0.2">
      <c r="A81" s="70" t="s">
        <v>102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1"/>
      <c r="AK81" s="60"/>
      <c r="AL81" s="61"/>
      <c r="AM81" s="61"/>
      <c r="AN81" s="61"/>
      <c r="AO81" s="61"/>
      <c r="AP81" s="61"/>
      <c r="AQ81" s="61" t="s">
        <v>120</v>
      </c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4">
        <v>23276</v>
      </c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>
        <v>23276</v>
      </c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>
        <f t="shared" si="2"/>
        <v>0</v>
      </c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>
        <f t="shared" si="3"/>
        <v>23276</v>
      </c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>
        <f t="shared" si="4"/>
        <v>23276</v>
      </c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8"/>
    </row>
    <row r="82" spans="1:166" ht="24.2" customHeight="1" x14ac:dyDescent="0.2">
      <c r="A82" s="70" t="s">
        <v>106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1"/>
      <c r="AK82" s="60"/>
      <c r="AL82" s="61"/>
      <c r="AM82" s="61"/>
      <c r="AN82" s="61"/>
      <c r="AO82" s="61"/>
      <c r="AP82" s="61"/>
      <c r="AQ82" s="61" t="s">
        <v>121</v>
      </c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4">
        <v>6816</v>
      </c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>
        <v>6816</v>
      </c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>
        <f t="shared" si="2"/>
        <v>0</v>
      </c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>
        <f t="shared" si="3"/>
        <v>6816</v>
      </c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>
        <f t="shared" si="4"/>
        <v>6816</v>
      </c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8"/>
    </row>
    <row r="83" spans="1:166" ht="24.2" customHeight="1" x14ac:dyDescent="0.2">
      <c r="A83" s="70" t="s">
        <v>96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1"/>
      <c r="AK83" s="60"/>
      <c r="AL83" s="61"/>
      <c r="AM83" s="61"/>
      <c r="AN83" s="61"/>
      <c r="AO83" s="61"/>
      <c r="AP83" s="61"/>
      <c r="AQ83" s="61" t="s">
        <v>122</v>
      </c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4">
        <v>24000</v>
      </c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>
        <v>24000</v>
      </c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>
        <f t="shared" si="2"/>
        <v>0</v>
      </c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>
        <f t="shared" si="3"/>
        <v>24000</v>
      </c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>
        <f t="shared" si="4"/>
        <v>24000</v>
      </c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8"/>
    </row>
    <row r="84" spans="1:166" ht="24.2" customHeight="1" x14ac:dyDescent="0.2">
      <c r="A84" s="70" t="s">
        <v>116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1"/>
      <c r="AK84" s="60"/>
      <c r="AL84" s="61"/>
      <c r="AM84" s="61"/>
      <c r="AN84" s="61"/>
      <c r="AO84" s="61"/>
      <c r="AP84" s="61"/>
      <c r="AQ84" s="61" t="s">
        <v>123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4">
        <v>42637</v>
      </c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>
        <v>42637</v>
      </c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>
        <f t="shared" si="2"/>
        <v>0</v>
      </c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>
        <f t="shared" si="3"/>
        <v>42637</v>
      </c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>
        <f t="shared" si="4"/>
        <v>42637</v>
      </c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8"/>
    </row>
    <row r="85" spans="1:166" ht="24.2" customHeight="1" x14ac:dyDescent="0.2">
      <c r="A85" s="70" t="s">
        <v>106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1"/>
      <c r="AK85" s="60"/>
      <c r="AL85" s="61"/>
      <c r="AM85" s="61"/>
      <c r="AN85" s="61"/>
      <c r="AO85" s="61"/>
      <c r="AP85" s="61"/>
      <c r="AQ85" s="61" t="s">
        <v>124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4">
        <v>5601794</v>
      </c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>
        <v>5601794</v>
      </c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>
        <v>1405398</v>
      </c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>
        <f t="shared" si="2"/>
        <v>1405398</v>
      </c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>
        <f t="shared" si="3"/>
        <v>4196396</v>
      </c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>
        <f t="shared" si="4"/>
        <v>4196396</v>
      </c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8"/>
    </row>
    <row r="86" spans="1:166" ht="12.75" x14ac:dyDescent="0.2">
      <c r="A86" s="70" t="s">
        <v>125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1"/>
      <c r="AK86" s="60"/>
      <c r="AL86" s="61"/>
      <c r="AM86" s="61"/>
      <c r="AN86" s="61"/>
      <c r="AO86" s="61"/>
      <c r="AP86" s="61"/>
      <c r="AQ86" s="61" t="s">
        <v>126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4">
        <v>599980</v>
      </c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>
        <v>599980</v>
      </c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>
        <f t="shared" si="2"/>
        <v>0</v>
      </c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>
        <f t="shared" si="3"/>
        <v>599980</v>
      </c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>
        <f t="shared" si="4"/>
        <v>599980</v>
      </c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8"/>
    </row>
    <row r="87" spans="1:166" ht="12.75" x14ac:dyDescent="0.2">
      <c r="A87" s="70" t="s">
        <v>125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1"/>
      <c r="AK87" s="60"/>
      <c r="AL87" s="61"/>
      <c r="AM87" s="61"/>
      <c r="AN87" s="61"/>
      <c r="AO87" s="61"/>
      <c r="AP87" s="61"/>
      <c r="AQ87" s="61" t="s">
        <v>127</v>
      </c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4">
        <v>537791.66</v>
      </c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>
        <v>537791.66</v>
      </c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>
        <f t="shared" si="2"/>
        <v>0</v>
      </c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>
        <f t="shared" si="3"/>
        <v>537791.66</v>
      </c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>
        <f t="shared" si="4"/>
        <v>537791.66</v>
      </c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8"/>
    </row>
    <row r="88" spans="1:166" ht="12.75" x14ac:dyDescent="0.2">
      <c r="A88" s="70" t="s">
        <v>125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1"/>
      <c r="AK88" s="60"/>
      <c r="AL88" s="61"/>
      <c r="AM88" s="61"/>
      <c r="AN88" s="61"/>
      <c r="AO88" s="61"/>
      <c r="AP88" s="61"/>
      <c r="AQ88" s="61" t="s">
        <v>128</v>
      </c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4">
        <v>538778</v>
      </c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>
        <v>538778</v>
      </c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>
        <v>145015</v>
      </c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>
        <f t="shared" si="2"/>
        <v>145015</v>
      </c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>
        <f t="shared" si="3"/>
        <v>393763</v>
      </c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>
        <f t="shared" si="4"/>
        <v>393763</v>
      </c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8"/>
    </row>
    <row r="89" spans="1:166" ht="24.2" customHeight="1" x14ac:dyDescent="0.2">
      <c r="A89" s="70" t="s">
        <v>116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1"/>
      <c r="AK89" s="60"/>
      <c r="AL89" s="61"/>
      <c r="AM89" s="61"/>
      <c r="AN89" s="61"/>
      <c r="AO89" s="61"/>
      <c r="AP89" s="61"/>
      <c r="AQ89" s="61" t="s">
        <v>129</v>
      </c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4">
        <v>600000</v>
      </c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>
        <v>600000</v>
      </c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>
        <f t="shared" si="2"/>
        <v>0</v>
      </c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>
        <f t="shared" si="3"/>
        <v>600000</v>
      </c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>
        <f t="shared" si="4"/>
        <v>600000</v>
      </c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8"/>
    </row>
    <row r="90" spans="1:166" ht="12.75" x14ac:dyDescent="0.2">
      <c r="A90" s="70" t="s">
        <v>104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1"/>
      <c r="AK90" s="60"/>
      <c r="AL90" s="61"/>
      <c r="AM90" s="61"/>
      <c r="AN90" s="61"/>
      <c r="AO90" s="61"/>
      <c r="AP90" s="61"/>
      <c r="AQ90" s="61" t="s">
        <v>130</v>
      </c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4">
        <v>6494259</v>
      </c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>
        <v>6494259</v>
      </c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>
        <v>1500000</v>
      </c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>
        <f t="shared" si="2"/>
        <v>1500000</v>
      </c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>
        <f t="shared" si="3"/>
        <v>4994259</v>
      </c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>
        <f t="shared" si="4"/>
        <v>4994259</v>
      </c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8"/>
    </row>
    <row r="91" spans="1:166" ht="24.2" customHeight="1" x14ac:dyDescent="0.2">
      <c r="A91" s="70" t="s">
        <v>116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1"/>
      <c r="AK91" s="60"/>
      <c r="AL91" s="61"/>
      <c r="AM91" s="61"/>
      <c r="AN91" s="61"/>
      <c r="AO91" s="61"/>
      <c r="AP91" s="61"/>
      <c r="AQ91" s="61" t="s">
        <v>131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4">
        <v>180000</v>
      </c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>
        <v>180000</v>
      </c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>
        <f t="shared" si="2"/>
        <v>0</v>
      </c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>
        <f t="shared" si="3"/>
        <v>180000</v>
      </c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>
        <f t="shared" si="4"/>
        <v>180000</v>
      </c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8"/>
    </row>
    <row r="92" spans="1:166" ht="24.2" customHeight="1" x14ac:dyDescent="0.2">
      <c r="A92" s="70" t="s">
        <v>106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1"/>
      <c r="AK92" s="60"/>
      <c r="AL92" s="61"/>
      <c r="AM92" s="61"/>
      <c r="AN92" s="61"/>
      <c r="AO92" s="61"/>
      <c r="AP92" s="61"/>
      <c r="AQ92" s="61" t="s">
        <v>132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4">
        <v>1107532</v>
      </c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>
        <v>1107532</v>
      </c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>
        <f t="shared" si="2"/>
        <v>0</v>
      </c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>
        <f t="shared" si="3"/>
        <v>1107532</v>
      </c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>
        <f t="shared" si="4"/>
        <v>1107532</v>
      </c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8"/>
    </row>
    <row r="93" spans="1:166" ht="12.75" x14ac:dyDescent="0.2">
      <c r="A93" s="70" t="s">
        <v>125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1"/>
      <c r="AK93" s="60"/>
      <c r="AL93" s="61"/>
      <c r="AM93" s="61"/>
      <c r="AN93" s="61"/>
      <c r="AO93" s="61"/>
      <c r="AP93" s="61"/>
      <c r="AQ93" s="61" t="s">
        <v>133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4">
        <v>1000000</v>
      </c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>
        <v>1000000</v>
      </c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>
        <f t="shared" si="2"/>
        <v>0</v>
      </c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>
        <f t="shared" si="3"/>
        <v>1000000</v>
      </c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>
        <f t="shared" si="4"/>
        <v>1000000</v>
      </c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8"/>
    </row>
    <row r="94" spans="1:166" ht="24.2" customHeight="1" x14ac:dyDescent="0.2">
      <c r="A94" s="70" t="s">
        <v>134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1"/>
      <c r="AK94" s="60"/>
      <c r="AL94" s="61"/>
      <c r="AM94" s="61"/>
      <c r="AN94" s="61"/>
      <c r="AO94" s="61"/>
      <c r="AP94" s="61"/>
      <c r="AQ94" s="61" t="s">
        <v>135</v>
      </c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4">
        <v>81570.03</v>
      </c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>
        <v>81570.03</v>
      </c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>
        <f t="shared" si="2"/>
        <v>0</v>
      </c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>
        <f t="shared" si="3"/>
        <v>81570.03</v>
      </c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>
        <f t="shared" si="4"/>
        <v>81570.03</v>
      </c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8"/>
    </row>
    <row r="95" spans="1:166" ht="24.2" customHeight="1" x14ac:dyDescent="0.2">
      <c r="A95" s="70" t="s">
        <v>96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1"/>
      <c r="AK95" s="60"/>
      <c r="AL95" s="61"/>
      <c r="AM95" s="61"/>
      <c r="AN95" s="61"/>
      <c r="AO95" s="61"/>
      <c r="AP95" s="61"/>
      <c r="AQ95" s="61" t="s">
        <v>136</v>
      </c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4">
        <v>120000</v>
      </c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>
        <v>120000</v>
      </c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>
        <f t="shared" si="2"/>
        <v>0</v>
      </c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>
        <f t="shared" si="3"/>
        <v>120000</v>
      </c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>
        <f t="shared" si="4"/>
        <v>120000</v>
      </c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8"/>
    </row>
    <row r="96" spans="1:166" ht="24.2" customHeight="1" x14ac:dyDescent="0.2">
      <c r="A96" s="70" t="s">
        <v>116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1"/>
      <c r="AK96" s="60"/>
      <c r="AL96" s="61"/>
      <c r="AM96" s="61"/>
      <c r="AN96" s="61"/>
      <c r="AO96" s="61"/>
      <c r="AP96" s="61"/>
      <c r="AQ96" s="61" t="s">
        <v>137</v>
      </c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4">
        <v>196471</v>
      </c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>
        <v>196471</v>
      </c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>
        <f t="shared" si="2"/>
        <v>0</v>
      </c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>
        <f t="shared" si="3"/>
        <v>196471</v>
      </c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>
        <f t="shared" si="4"/>
        <v>196471</v>
      </c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8"/>
    </row>
    <row r="97" spans="1:166" ht="12.75" x14ac:dyDescent="0.2">
      <c r="A97" s="70" t="s">
        <v>98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1"/>
      <c r="AK97" s="60"/>
      <c r="AL97" s="61"/>
      <c r="AM97" s="61"/>
      <c r="AN97" s="61"/>
      <c r="AO97" s="61"/>
      <c r="AP97" s="61"/>
      <c r="AQ97" s="61" t="s">
        <v>138</v>
      </c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4">
        <v>2500</v>
      </c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>
        <v>2500</v>
      </c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>
        <f t="shared" si="2"/>
        <v>0</v>
      </c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>
        <f t="shared" si="3"/>
        <v>2500</v>
      </c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>
        <f t="shared" si="4"/>
        <v>2500</v>
      </c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8"/>
    </row>
    <row r="98" spans="1:166" ht="24.2" customHeight="1" x14ac:dyDescent="0.2">
      <c r="A98" s="70" t="s">
        <v>106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1"/>
      <c r="AK98" s="60"/>
      <c r="AL98" s="61"/>
      <c r="AM98" s="61"/>
      <c r="AN98" s="61"/>
      <c r="AO98" s="61"/>
      <c r="AP98" s="61"/>
      <c r="AQ98" s="61" t="s">
        <v>139</v>
      </c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4">
        <v>2462459</v>
      </c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>
        <v>2462459</v>
      </c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>
        <v>601342.80000000005</v>
      </c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>
        <f t="shared" si="2"/>
        <v>601342.80000000005</v>
      </c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>
        <f t="shared" si="3"/>
        <v>1861116.2</v>
      </c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>
        <f t="shared" si="4"/>
        <v>1861116.2</v>
      </c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8"/>
    </row>
    <row r="99" spans="1:166" ht="12.75" x14ac:dyDescent="0.2">
      <c r="A99" s="70" t="s">
        <v>125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1"/>
      <c r="AK99" s="60"/>
      <c r="AL99" s="61"/>
      <c r="AM99" s="61"/>
      <c r="AN99" s="61"/>
      <c r="AO99" s="61"/>
      <c r="AP99" s="61"/>
      <c r="AQ99" s="61" t="s">
        <v>140</v>
      </c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4">
        <v>35747</v>
      </c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>
        <v>35747</v>
      </c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>
        <v>34125</v>
      </c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>
        <f t="shared" si="2"/>
        <v>34125</v>
      </c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>
        <f t="shared" si="3"/>
        <v>1622</v>
      </c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>
        <f t="shared" si="4"/>
        <v>1622</v>
      </c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8"/>
    </row>
    <row r="100" spans="1:166" ht="36.4" customHeight="1" x14ac:dyDescent="0.2">
      <c r="A100" s="70" t="s">
        <v>141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1"/>
      <c r="AK100" s="60"/>
      <c r="AL100" s="61"/>
      <c r="AM100" s="61"/>
      <c r="AN100" s="61"/>
      <c r="AO100" s="61"/>
      <c r="AP100" s="61"/>
      <c r="AQ100" s="61" t="s">
        <v>142</v>
      </c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4">
        <v>39531140</v>
      </c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>
        <v>39531140</v>
      </c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>
        <v>9882784.9900000002</v>
      </c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>
        <f t="shared" si="2"/>
        <v>9882784.9900000002</v>
      </c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>
        <f t="shared" si="3"/>
        <v>29648355.009999998</v>
      </c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>
        <f t="shared" si="4"/>
        <v>29648355.009999998</v>
      </c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8"/>
    </row>
    <row r="101" spans="1:166" ht="24" customHeight="1" x14ac:dyDescent="0.2">
      <c r="A101" s="75" t="s">
        <v>143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6"/>
      <c r="AK101" s="77" t="s">
        <v>144</v>
      </c>
      <c r="AL101" s="78"/>
      <c r="AM101" s="78"/>
      <c r="AN101" s="78"/>
      <c r="AO101" s="78"/>
      <c r="AP101" s="78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4">
        <v>-81570.03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>
        <v>-81570.03</v>
      </c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>
        <v>-5775523.6399999997</v>
      </c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64">
        <f t="shared" si="2"/>
        <v>-5775523.6399999997</v>
      </c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80"/>
    </row>
    <row r="102" spans="1:166" ht="24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35.2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35.2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12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8.2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9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6" t="s">
        <v>145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6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2" t="s">
        <v>146</v>
      </c>
    </row>
    <row r="109" spans="1:166" ht="12.75" customHeight="1" x14ac:dyDescent="0.2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</row>
    <row r="110" spans="1:166" ht="11.25" customHeight="1" x14ac:dyDescent="0.2">
      <c r="A110" s="42" t="s">
        <v>20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3"/>
      <c r="AP110" s="46" t="s">
        <v>21</v>
      </c>
      <c r="AQ110" s="42"/>
      <c r="AR110" s="42"/>
      <c r="AS110" s="42"/>
      <c r="AT110" s="42"/>
      <c r="AU110" s="43"/>
      <c r="AV110" s="46" t="s">
        <v>147</v>
      </c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3"/>
      <c r="BL110" s="46" t="s">
        <v>82</v>
      </c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3"/>
      <c r="CF110" s="37" t="s">
        <v>24</v>
      </c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9"/>
      <c r="ET110" s="46" t="s">
        <v>25</v>
      </c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8"/>
    </row>
    <row r="111" spans="1:166" ht="69.75" customHeight="1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5"/>
      <c r="AP111" s="47"/>
      <c r="AQ111" s="44"/>
      <c r="AR111" s="44"/>
      <c r="AS111" s="44"/>
      <c r="AT111" s="44"/>
      <c r="AU111" s="45"/>
      <c r="AV111" s="47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5"/>
      <c r="BL111" s="47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5"/>
      <c r="CF111" s="38" t="s">
        <v>148</v>
      </c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9"/>
      <c r="CW111" s="37" t="s">
        <v>27</v>
      </c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9"/>
      <c r="DN111" s="37" t="s">
        <v>28</v>
      </c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9"/>
      <c r="EE111" s="37" t="s">
        <v>29</v>
      </c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9"/>
      <c r="ET111" s="47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9"/>
    </row>
    <row r="112" spans="1:166" ht="12" customHeight="1" x14ac:dyDescent="0.2">
      <c r="A112" s="40">
        <v>1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1"/>
      <c r="AP112" s="31">
        <v>2</v>
      </c>
      <c r="AQ112" s="32"/>
      <c r="AR112" s="32"/>
      <c r="AS112" s="32"/>
      <c r="AT112" s="32"/>
      <c r="AU112" s="33"/>
      <c r="AV112" s="31">
        <v>3</v>
      </c>
      <c r="AW112" s="32"/>
      <c r="AX112" s="32"/>
      <c r="AY112" s="32"/>
      <c r="AZ112" s="32"/>
      <c r="BA112" s="32"/>
      <c r="BB112" s="32"/>
      <c r="BC112" s="32"/>
      <c r="BD112" s="32"/>
      <c r="BE112" s="12"/>
      <c r="BF112" s="12"/>
      <c r="BG112" s="12"/>
      <c r="BH112" s="12"/>
      <c r="BI112" s="12"/>
      <c r="BJ112" s="12"/>
      <c r="BK112" s="50"/>
      <c r="BL112" s="31">
        <v>4</v>
      </c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3"/>
      <c r="CF112" s="31">
        <v>5</v>
      </c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3"/>
      <c r="CW112" s="31">
        <v>6</v>
      </c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3"/>
      <c r="DN112" s="31">
        <v>7</v>
      </c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3"/>
      <c r="EE112" s="31">
        <v>8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3"/>
      <c r="ET112" s="51">
        <v>9</v>
      </c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3"/>
    </row>
    <row r="113" spans="1:166" ht="37.5" customHeight="1" x14ac:dyDescent="0.2">
      <c r="A113" s="81" t="s">
        <v>149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2"/>
      <c r="AP113" s="53" t="s">
        <v>150</v>
      </c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5"/>
      <c r="BF113" s="35"/>
      <c r="BG113" s="35"/>
      <c r="BH113" s="35"/>
      <c r="BI113" s="35"/>
      <c r="BJ113" s="35"/>
      <c r="BK113" s="56"/>
      <c r="BL113" s="57">
        <v>81570.03</v>
      </c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>
        <v>5775523.6399999997</v>
      </c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>
        <f t="shared" ref="EE113:EE127" si="5">CF113+CW113+DN113</f>
        <v>5775523.6399999997</v>
      </c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>
        <f t="shared" ref="ET113:ET118" si="6">BL113-CF113-CW113-DN113</f>
        <v>-5693953.6099999994</v>
      </c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8"/>
    </row>
    <row r="114" spans="1:166" ht="36.75" customHeight="1" x14ac:dyDescent="0.2">
      <c r="A114" s="87" t="s">
        <v>151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8"/>
      <c r="AP114" s="60" t="s">
        <v>152</v>
      </c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2"/>
      <c r="BF114" s="18"/>
      <c r="BG114" s="18"/>
      <c r="BH114" s="18"/>
      <c r="BI114" s="18"/>
      <c r="BJ114" s="18"/>
      <c r="BK114" s="63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5">
        <f t="shared" si="5"/>
        <v>0</v>
      </c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7"/>
      <c r="ET114" s="65">
        <f t="shared" si="6"/>
        <v>0</v>
      </c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83"/>
    </row>
    <row r="115" spans="1:166" ht="17.25" customHeight="1" x14ac:dyDescent="0.2">
      <c r="A115" s="89" t="s">
        <v>153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90"/>
      <c r="AP115" s="25"/>
      <c r="AQ115" s="26"/>
      <c r="AR115" s="26"/>
      <c r="AS115" s="26"/>
      <c r="AT115" s="26"/>
      <c r="AU115" s="91"/>
      <c r="AV115" s="92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4"/>
      <c r="BL115" s="84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6"/>
      <c r="CF115" s="84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6"/>
      <c r="CW115" s="84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6"/>
      <c r="DN115" s="84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6"/>
      <c r="EE115" s="64">
        <f t="shared" si="5"/>
        <v>0</v>
      </c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>
        <f t="shared" si="6"/>
        <v>0</v>
      </c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8"/>
    </row>
    <row r="116" spans="1:166" ht="24" customHeight="1" x14ac:dyDescent="0.2">
      <c r="A116" s="87" t="s">
        <v>154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8"/>
      <c r="AP116" s="60" t="s">
        <v>155</v>
      </c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2"/>
      <c r="BF116" s="18"/>
      <c r="BG116" s="18"/>
      <c r="BH116" s="18"/>
      <c r="BI116" s="18"/>
      <c r="BJ116" s="18"/>
      <c r="BK116" s="63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>
        <f t="shared" si="5"/>
        <v>0</v>
      </c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>
        <f t="shared" si="6"/>
        <v>0</v>
      </c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8"/>
    </row>
    <row r="117" spans="1:166" ht="17.25" customHeight="1" x14ac:dyDescent="0.2">
      <c r="A117" s="89" t="s">
        <v>153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90"/>
      <c r="AP117" s="25"/>
      <c r="AQ117" s="26"/>
      <c r="AR117" s="26"/>
      <c r="AS117" s="26"/>
      <c r="AT117" s="26"/>
      <c r="AU117" s="91"/>
      <c r="AV117" s="92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4"/>
      <c r="BL117" s="84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6"/>
      <c r="CF117" s="84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6"/>
      <c r="CW117" s="84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6"/>
      <c r="DN117" s="84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6"/>
      <c r="EE117" s="64">
        <f t="shared" si="5"/>
        <v>0</v>
      </c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>
        <f t="shared" si="6"/>
        <v>0</v>
      </c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8"/>
    </row>
    <row r="118" spans="1:166" ht="31.5" customHeight="1" x14ac:dyDescent="0.2">
      <c r="A118" s="95" t="s">
        <v>156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60" t="s">
        <v>157</v>
      </c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2"/>
      <c r="BF118" s="18"/>
      <c r="BG118" s="18"/>
      <c r="BH118" s="18"/>
      <c r="BI118" s="18"/>
      <c r="BJ118" s="18"/>
      <c r="BK118" s="63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>
        <f t="shared" si="5"/>
        <v>0</v>
      </c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>
        <f t="shared" si="6"/>
        <v>0</v>
      </c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8"/>
    </row>
    <row r="119" spans="1:166" ht="15" customHeight="1" x14ac:dyDescent="0.2">
      <c r="A119" s="59" t="s">
        <v>158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60" t="s">
        <v>159</v>
      </c>
      <c r="AQ119" s="61"/>
      <c r="AR119" s="61"/>
      <c r="AS119" s="61"/>
      <c r="AT119" s="61"/>
      <c r="AU119" s="61"/>
      <c r="AV119" s="78"/>
      <c r="AW119" s="78"/>
      <c r="AX119" s="78"/>
      <c r="AY119" s="78"/>
      <c r="AZ119" s="78"/>
      <c r="BA119" s="78"/>
      <c r="BB119" s="78"/>
      <c r="BC119" s="78"/>
      <c r="BD119" s="78"/>
      <c r="BE119" s="100"/>
      <c r="BF119" s="101"/>
      <c r="BG119" s="101"/>
      <c r="BH119" s="101"/>
      <c r="BI119" s="101"/>
      <c r="BJ119" s="101"/>
      <c r="BK119" s="102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>
        <f t="shared" si="5"/>
        <v>0</v>
      </c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8"/>
    </row>
    <row r="120" spans="1:166" ht="15" customHeight="1" x14ac:dyDescent="0.2">
      <c r="A120" s="59" t="s">
        <v>160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96"/>
      <c r="AP120" s="17" t="s">
        <v>161</v>
      </c>
      <c r="AQ120" s="18"/>
      <c r="AR120" s="18"/>
      <c r="AS120" s="18"/>
      <c r="AT120" s="18"/>
      <c r="AU120" s="63"/>
      <c r="AV120" s="97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9"/>
      <c r="BL120" s="65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7"/>
      <c r="CF120" s="65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7"/>
      <c r="CW120" s="65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7"/>
      <c r="DN120" s="65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7"/>
      <c r="EE120" s="64">
        <f t="shared" si="5"/>
        <v>0</v>
      </c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8"/>
    </row>
    <row r="121" spans="1:166" ht="31.5" customHeight="1" x14ac:dyDescent="0.2">
      <c r="A121" s="103" t="s">
        <v>162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4"/>
      <c r="AP121" s="60" t="s">
        <v>163</v>
      </c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2"/>
      <c r="BF121" s="18"/>
      <c r="BG121" s="18"/>
      <c r="BH121" s="18"/>
      <c r="BI121" s="18"/>
      <c r="BJ121" s="18"/>
      <c r="BK121" s="63"/>
      <c r="BL121" s="64">
        <v>81570.03</v>
      </c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>
        <v>5775523.6399999997</v>
      </c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>
        <f t="shared" si="5"/>
        <v>5775523.6399999997</v>
      </c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8"/>
    </row>
    <row r="122" spans="1:166" ht="38.25" customHeight="1" x14ac:dyDescent="0.2">
      <c r="A122" s="103" t="s">
        <v>164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96"/>
      <c r="AP122" s="17" t="s">
        <v>165</v>
      </c>
      <c r="AQ122" s="18"/>
      <c r="AR122" s="18"/>
      <c r="AS122" s="18"/>
      <c r="AT122" s="18"/>
      <c r="AU122" s="63"/>
      <c r="AV122" s="97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9"/>
      <c r="BL122" s="65">
        <v>81570.03</v>
      </c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7"/>
      <c r="CF122" s="65">
        <v>5775523.6399999997</v>
      </c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7"/>
      <c r="CW122" s="65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7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>
        <f t="shared" si="5"/>
        <v>5775523.6399999997</v>
      </c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8"/>
    </row>
    <row r="123" spans="1:166" ht="36" customHeight="1" x14ac:dyDescent="0.2">
      <c r="A123" s="103" t="s">
        <v>166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96"/>
      <c r="AP123" s="60" t="s">
        <v>167</v>
      </c>
      <c r="AQ123" s="61"/>
      <c r="AR123" s="61"/>
      <c r="AS123" s="61"/>
      <c r="AT123" s="61"/>
      <c r="AU123" s="61"/>
      <c r="AV123" s="78"/>
      <c r="AW123" s="78"/>
      <c r="AX123" s="78"/>
      <c r="AY123" s="78"/>
      <c r="AZ123" s="78"/>
      <c r="BA123" s="78"/>
      <c r="BB123" s="78"/>
      <c r="BC123" s="78"/>
      <c r="BD123" s="78"/>
      <c r="BE123" s="100"/>
      <c r="BF123" s="101"/>
      <c r="BG123" s="101"/>
      <c r="BH123" s="101"/>
      <c r="BI123" s="101"/>
      <c r="BJ123" s="101"/>
      <c r="BK123" s="102"/>
      <c r="BL123" s="64">
        <v>-65402891.659999996</v>
      </c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>
        <v>-9040823.0500000007</v>
      </c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>
        <f t="shared" si="5"/>
        <v>-9040823.0500000007</v>
      </c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8"/>
    </row>
    <row r="124" spans="1:166" ht="26.25" customHeight="1" x14ac:dyDescent="0.2">
      <c r="A124" s="103" t="s">
        <v>168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96"/>
      <c r="AP124" s="17" t="s">
        <v>169</v>
      </c>
      <c r="AQ124" s="18"/>
      <c r="AR124" s="18"/>
      <c r="AS124" s="18"/>
      <c r="AT124" s="18"/>
      <c r="AU124" s="63"/>
      <c r="AV124" s="97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9"/>
      <c r="BL124" s="65">
        <v>65484461.689999998</v>
      </c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7"/>
      <c r="CF124" s="65">
        <v>14816346.689999999</v>
      </c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7"/>
      <c r="CW124" s="65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7"/>
      <c r="DN124" s="65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7"/>
      <c r="EE124" s="64">
        <f t="shared" si="5"/>
        <v>14816346.689999999</v>
      </c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8"/>
    </row>
    <row r="125" spans="1:166" ht="27.75" customHeight="1" x14ac:dyDescent="0.2">
      <c r="A125" s="103" t="s">
        <v>170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4"/>
      <c r="AP125" s="60" t="s">
        <v>171</v>
      </c>
      <c r="AQ125" s="61"/>
      <c r="AR125" s="61"/>
      <c r="AS125" s="61"/>
      <c r="AT125" s="61"/>
      <c r="AU125" s="61"/>
      <c r="AV125" s="78"/>
      <c r="AW125" s="78"/>
      <c r="AX125" s="78"/>
      <c r="AY125" s="78"/>
      <c r="AZ125" s="78"/>
      <c r="BA125" s="78"/>
      <c r="BB125" s="78"/>
      <c r="BC125" s="78"/>
      <c r="BD125" s="78"/>
      <c r="BE125" s="100"/>
      <c r="BF125" s="101"/>
      <c r="BG125" s="101"/>
      <c r="BH125" s="101"/>
      <c r="BI125" s="101"/>
      <c r="BJ125" s="101"/>
      <c r="BK125" s="102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5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7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>
        <f t="shared" si="5"/>
        <v>0</v>
      </c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8"/>
    </row>
    <row r="126" spans="1:166" ht="24" customHeight="1" x14ac:dyDescent="0.2">
      <c r="A126" s="103" t="s">
        <v>172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96"/>
      <c r="AP126" s="17" t="s">
        <v>173</v>
      </c>
      <c r="AQ126" s="18"/>
      <c r="AR126" s="18"/>
      <c r="AS126" s="18"/>
      <c r="AT126" s="18"/>
      <c r="AU126" s="63"/>
      <c r="AV126" s="97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9"/>
      <c r="BL126" s="65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7"/>
      <c r="CF126" s="65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7"/>
      <c r="CW126" s="65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7"/>
      <c r="DN126" s="65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7"/>
      <c r="EE126" s="64">
        <f t="shared" si="5"/>
        <v>0</v>
      </c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8"/>
    </row>
    <row r="127" spans="1:166" ht="25.5" customHeight="1" x14ac:dyDescent="0.2">
      <c r="A127" s="107" t="s">
        <v>174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9"/>
      <c r="AP127" s="77" t="s">
        <v>175</v>
      </c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100"/>
      <c r="BF127" s="101"/>
      <c r="BG127" s="101"/>
      <c r="BH127" s="101"/>
      <c r="BI127" s="101"/>
      <c r="BJ127" s="101"/>
      <c r="BK127" s="102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110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2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>
        <f t="shared" si="5"/>
        <v>0</v>
      </c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80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" t="s">
        <v>176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"/>
      <c r="AG130" s="1"/>
      <c r="AH130" s="105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 t="s">
        <v>177</v>
      </c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06" t="s">
        <v>178</v>
      </c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"/>
      <c r="AG131" s="1"/>
      <c r="AH131" s="106" t="s">
        <v>179</v>
      </c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 t="s">
        <v>180</v>
      </c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"/>
      <c r="DR131" s="1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 x14ac:dyDescent="0.2">
      <c r="A132" s="1" t="s">
        <v>181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"/>
      <c r="AG132" s="1"/>
      <c r="AH132" s="105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06" t="s">
        <v>178</v>
      </c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7"/>
      <c r="DR132" s="7"/>
      <c r="DS132" s="106" t="s">
        <v>179</v>
      </c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06"/>
      <c r="EG132" s="106"/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06" t="s">
        <v>178</v>
      </c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7"/>
      <c r="AG133" s="7"/>
      <c r="AH133" s="106" t="s">
        <v>179</v>
      </c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7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14" t="s">
        <v>182</v>
      </c>
      <c r="B135" s="114"/>
      <c r="C135" s="115"/>
      <c r="D135" s="115"/>
      <c r="E135" s="115"/>
      <c r="F135" s="1" t="s">
        <v>182</v>
      </c>
      <c r="G135" s="1"/>
      <c r="H135" s="1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14">
        <v>2023</v>
      </c>
      <c r="Z135" s="114"/>
      <c r="AA135" s="114"/>
      <c r="AB135" s="114"/>
      <c r="AC135" s="114"/>
      <c r="AD135" s="113"/>
      <c r="AE135" s="113"/>
      <c r="AF135" s="1"/>
      <c r="AG135" s="1" t="s">
        <v>183</v>
      </c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1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1"/>
      <c r="CY136" s="1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1"/>
      <c r="DW136" s="1"/>
      <c r="DX136" s="2"/>
      <c r="DY136" s="2"/>
      <c r="DZ136" s="5"/>
      <c r="EA136" s="5"/>
      <c r="EB136" s="5"/>
      <c r="EC136" s="1"/>
      <c r="ED136" s="1"/>
      <c r="EE136" s="1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2"/>
      <c r="EW136" s="2"/>
      <c r="EX136" s="2"/>
      <c r="EY136" s="2"/>
      <c r="EZ136" s="2"/>
      <c r="FA136" s="8"/>
      <c r="FB136" s="8"/>
      <c r="FC136" s="1"/>
      <c r="FD136" s="1"/>
      <c r="FE136" s="1"/>
      <c r="FF136" s="1"/>
      <c r="FG136" s="1"/>
      <c r="FH136" s="1"/>
      <c r="FI136" s="1"/>
      <c r="FJ136" s="1"/>
    </row>
    <row r="137" spans="1:166" ht="9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1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10"/>
      <c r="CY137" s="10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</sheetData>
  <mergeCells count="943">
    <mergeCell ref="R132:AE132"/>
    <mergeCell ref="AH132:BH132"/>
    <mergeCell ref="ET127:FJ127"/>
    <mergeCell ref="A127:AO127"/>
    <mergeCell ref="AP127:AU127"/>
    <mergeCell ref="AV127:BK127"/>
    <mergeCell ref="BL127:CE127"/>
    <mergeCell ref="CF127:CV127"/>
    <mergeCell ref="AD135:AE135"/>
    <mergeCell ref="A135:B135"/>
    <mergeCell ref="C135:E135"/>
    <mergeCell ref="I135:X135"/>
    <mergeCell ref="Y135:AC135"/>
    <mergeCell ref="DC132:DP132"/>
    <mergeCell ref="DS132:ES132"/>
    <mergeCell ref="DC131:DP131"/>
    <mergeCell ref="DS131:ES131"/>
    <mergeCell ref="R133:AE133"/>
    <mergeCell ref="AH133:BH133"/>
    <mergeCell ref="CW127:DM127"/>
    <mergeCell ref="DN127:ED127"/>
    <mergeCell ref="EE127:ES127"/>
    <mergeCell ref="CW125:DM125"/>
    <mergeCell ref="DN125:ED125"/>
    <mergeCell ref="EE125:ES125"/>
    <mergeCell ref="N130:AE130"/>
    <mergeCell ref="AH130:BH130"/>
    <mergeCell ref="N131:AE131"/>
    <mergeCell ref="AH131:BH131"/>
    <mergeCell ref="ET125:FJ125"/>
    <mergeCell ref="A126:AO126"/>
    <mergeCell ref="AP126:AU126"/>
    <mergeCell ref="AV126:BK126"/>
    <mergeCell ref="BL126:CE126"/>
    <mergeCell ref="ET126:FJ126"/>
    <mergeCell ref="CF126:CV126"/>
    <mergeCell ref="A124:AO124"/>
    <mergeCell ref="AP124:AU124"/>
    <mergeCell ref="AV124:BK124"/>
    <mergeCell ref="BL124:CE124"/>
    <mergeCell ref="ET124:FJ124"/>
    <mergeCell ref="A125:AO125"/>
    <mergeCell ref="AP125:AU125"/>
    <mergeCell ref="AV125:BK125"/>
    <mergeCell ref="BL125:CE125"/>
    <mergeCell ref="CF125:CV125"/>
    <mergeCell ref="CW126:DM126"/>
    <mergeCell ref="DN126:ED126"/>
    <mergeCell ref="EE126:ES126"/>
    <mergeCell ref="CW123:DM123"/>
    <mergeCell ref="DN123:ED123"/>
    <mergeCell ref="EE123:ES123"/>
    <mergeCell ref="ET123:FJ123"/>
    <mergeCell ref="CF124:CV124"/>
    <mergeCell ref="CW124:DM124"/>
    <mergeCell ref="DN124:ED124"/>
    <mergeCell ref="EE124:ES124"/>
    <mergeCell ref="A122:AO122"/>
    <mergeCell ref="AP122:AU122"/>
    <mergeCell ref="AV122:BK122"/>
    <mergeCell ref="BL122:CE122"/>
    <mergeCell ref="ET122:FJ122"/>
    <mergeCell ref="A123:AO123"/>
    <mergeCell ref="AP123:AU123"/>
    <mergeCell ref="AV123:BK123"/>
    <mergeCell ref="BL123:CE123"/>
    <mergeCell ref="CF123:CV123"/>
    <mergeCell ref="EE121:ES121"/>
    <mergeCell ref="ET121:FJ121"/>
    <mergeCell ref="CF122:CV122"/>
    <mergeCell ref="CW122:DM122"/>
    <mergeCell ref="DN122:ED122"/>
    <mergeCell ref="EE122:ES122"/>
    <mergeCell ref="CW120:DM120"/>
    <mergeCell ref="DN120:ED120"/>
    <mergeCell ref="EE120:ES120"/>
    <mergeCell ref="A121:AO121"/>
    <mergeCell ref="AP121:AU121"/>
    <mergeCell ref="AV121:BK121"/>
    <mergeCell ref="BL121:CE121"/>
    <mergeCell ref="CF121:CV121"/>
    <mergeCell ref="CW121:DM121"/>
    <mergeCell ref="DN121:ED121"/>
    <mergeCell ref="CW119:DM119"/>
    <mergeCell ref="DN119:ED119"/>
    <mergeCell ref="A118:AO118"/>
    <mergeCell ref="AP118:AU118"/>
    <mergeCell ref="AV118:BK118"/>
    <mergeCell ref="BL118:CE118"/>
    <mergeCell ref="CF116:CV116"/>
    <mergeCell ref="EE119:ES119"/>
    <mergeCell ref="ET119:FJ119"/>
    <mergeCell ref="ET120:FJ120"/>
    <mergeCell ref="A120:AO120"/>
    <mergeCell ref="AP120:AU120"/>
    <mergeCell ref="AV120:BK120"/>
    <mergeCell ref="BL120:CE120"/>
    <mergeCell ref="CF120:CV120"/>
    <mergeCell ref="CF118:CV118"/>
    <mergeCell ref="CW118:DM118"/>
    <mergeCell ref="DN118:ED118"/>
    <mergeCell ref="EE118:ES118"/>
    <mergeCell ref="ET118:FJ118"/>
    <mergeCell ref="A119:AO119"/>
    <mergeCell ref="AP119:AU119"/>
    <mergeCell ref="AV119:BK119"/>
    <mergeCell ref="BL119:CE119"/>
    <mergeCell ref="CF119:CV119"/>
    <mergeCell ref="ET117:FJ117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A116:AO116"/>
    <mergeCell ref="AP116:AU116"/>
    <mergeCell ref="AV116:BK116"/>
    <mergeCell ref="BL116:CE116"/>
    <mergeCell ref="DN114:ED114"/>
    <mergeCell ref="CW116:DM116"/>
    <mergeCell ref="DN116:ED116"/>
    <mergeCell ref="EE116:ES116"/>
    <mergeCell ref="ET116:FJ116"/>
    <mergeCell ref="EE114:ES114"/>
    <mergeCell ref="ET114:FJ114"/>
    <mergeCell ref="ET115:FJ115"/>
    <mergeCell ref="CF115:CV115"/>
    <mergeCell ref="CW115:DM115"/>
    <mergeCell ref="DN115:ED115"/>
    <mergeCell ref="EE115:ES115"/>
    <mergeCell ref="A114:AO114"/>
    <mergeCell ref="AP114:AU114"/>
    <mergeCell ref="AV114:BK114"/>
    <mergeCell ref="BL114:CE114"/>
    <mergeCell ref="CF114:CV114"/>
    <mergeCell ref="CW114:DM114"/>
    <mergeCell ref="A115:AO115"/>
    <mergeCell ref="AP115:AU115"/>
    <mergeCell ref="AV115:BK115"/>
    <mergeCell ref="BL115:CE115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CF112:CV112"/>
    <mergeCell ref="CW112:DM112"/>
    <mergeCell ref="DN112:ED112"/>
    <mergeCell ref="EE112:ES112"/>
    <mergeCell ref="A112:AO112"/>
    <mergeCell ref="AP112:AU112"/>
    <mergeCell ref="AV112:BK112"/>
    <mergeCell ref="BL112:CE112"/>
    <mergeCell ref="A110:AO111"/>
    <mergeCell ref="AP110:AU111"/>
    <mergeCell ref="AV110:BK111"/>
    <mergeCell ref="BL110:CE111"/>
    <mergeCell ref="A109:FJ109"/>
    <mergeCell ref="CF110:ES110"/>
    <mergeCell ref="ET110:FJ111"/>
    <mergeCell ref="CF111:CV111"/>
    <mergeCell ref="CW111:DM111"/>
    <mergeCell ref="DN111:ED111"/>
    <mergeCell ref="A101:AJ101"/>
    <mergeCell ref="AK101:AP101"/>
    <mergeCell ref="AQ101:BB101"/>
    <mergeCell ref="BC101:BT101"/>
    <mergeCell ref="EK101:EW101"/>
    <mergeCell ref="EX101:FJ101"/>
    <mergeCell ref="BU101:CG101"/>
    <mergeCell ref="CH101:CW101"/>
    <mergeCell ref="CX101:DJ101"/>
    <mergeCell ref="EE111:ES111"/>
    <mergeCell ref="EX100:FJ100"/>
    <mergeCell ref="BU100:CG100"/>
    <mergeCell ref="CH100:CW100"/>
    <mergeCell ref="CX100:DJ100"/>
    <mergeCell ref="DK100:DW100"/>
    <mergeCell ref="DX101:EJ101"/>
    <mergeCell ref="DK101:DW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DX58:EJ58"/>
    <mergeCell ref="EK58:EW58"/>
    <mergeCell ref="EX58:FJ58"/>
    <mergeCell ref="EK59:EW59"/>
    <mergeCell ref="EX59:FJ59"/>
    <mergeCell ref="DX59:EJ59"/>
    <mergeCell ref="A58:AJ58"/>
    <mergeCell ref="AK58:AP58"/>
    <mergeCell ref="AQ58:BB58"/>
    <mergeCell ref="BC58:BT58"/>
    <mergeCell ref="BU58:CG58"/>
    <mergeCell ref="CH58:CW58"/>
    <mergeCell ref="A59:AJ59"/>
    <mergeCell ref="AK59:AP59"/>
    <mergeCell ref="AQ59:BB59"/>
    <mergeCell ref="BC59:BT59"/>
    <mergeCell ref="BU59:CG59"/>
    <mergeCell ref="DK59:DW59"/>
    <mergeCell ref="CH59:CW59"/>
    <mergeCell ref="CX59:DJ59"/>
    <mergeCell ref="CX58:DJ58"/>
    <mergeCell ref="DK58:DW58"/>
    <mergeCell ref="CH57:CW57"/>
    <mergeCell ref="CX57:DJ57"/>
    <mergeCell ref="DK57:DW57"/>
    <mergeCell ref="DX57:EJ57"/>
    <mergeCell ref="EK57:EW57"/>
    <mergeCell ref="EX57:FJ57"/>
    <mergeCell ref="A55:AJ56"/>
    <mergeCell ref="AK55:AP56"/>
    <mergeCell ref="AQ55:BB56"/>
    <mergeCell ref="BC55:BT56"/>
    <mergeCell ref="EX56:FJ56"/>
    <mergeCell ref="A57:AJ57"/>
    <mergeCell ref="AK57:AP57"/>
    <mergeCell ref="AQ57:BB57"/>
    <mergeCell ref="BC57:BT57"/>
    <mergeCell ref="BU57:CG57"/>
    <mergeCell ref="ET43:FJ43"/>
    <mergeCell ref="BU55:CG56"/>
    <mergeCell ref="CH55:EJ55"/>
    <mergeCell ref="EK55:FJ55"/>
    <mergeCell ref="CH56:CW56"/>
    <mergeCell ref="CX56:DJ56"/>
    <mergeCell ref="DK56:DW56"/>
    <mergeCell ref="DX56:EJ56"/>
    <mergeCell ref="EK56:EW56"/>
    <mergeCell ref="A54:FJ5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vgor-guzel</dc:creator>
  <dc:description>POI HSSF rep:2.55.0.95</dc:description>
  <cp:lastModifiedBy>User</cp:lastModifiedBy>
  <cp:lastPrinted>2023-04-06T06:47:05Z</cp:lastPrinted>
  <dcterms:created xsi:type="dcterms:W3CDTF">2023-04-06T06:41:30Z</dcterms:created>
  <dcterms:modified xsi:type="dcterms:W3CDTF">2023-04-06T07:22:14Z</dcterms:modified>
</cp:coreProperties>
</file>