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85" windowWidth="18975" windowHeight="10920"/>
  </bookViews>
  <sheets>
    <sheet name="общий" sheetId="1" r:id="rId1"/>
    <sheet name="ЗК" sheetId="13" r:id="rId2"/>
    <sheet name="ОЭА" sheetId="14" r:id="rId3"/>
    <sheet name="ЕП" sheetId="15" r:id="rId4"/>
    <sheet name="кап. ремонт" sheetId="16" r:id="rId5"/>
  </sheets>
  <definedNames>
    <definedName name="_xlnm.Print_Area" localSheetId="4">'кап. ремонт'!$A$1:$N$159</definedName>
  </definedNames>
  <calcPr calcId="144525"/>
</workbook>
</file>

<file path=xl/calcChain.xml><?xml version="1.0" encoding="utf-8"?>
<calcChain xmlns="http://schemas.openxmlformats.org/spreadsheetml/2006/main">
  <c r="A6" i="14" l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5" i="14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" i="15"/>
  <c r="A99" i="13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M26" i="14" l="1"/>
  <c r="N26" i="14"/>
  <c r="N161" i="13"/>
  <c r="M161" i="13"/>
  <c r="N238" i="1"/>
  <c r="M238" i="1"/>
  <c r="J26" i="14"/>
  <c r="J161" i="13"/>
  <c r="H59" i="15"/>
  <c r="I59" i="15"/>
  <c r="H26" i="14"/>
  <c r="I26" i="14"/>
  <c r="H161" i="13"/>
  <c r="I161" i="13"/>
  <c r="H238" i="1"/>
  <c r="I238" i="1"/>
  <c r="J121" i="13"/>
  <c r="J169" i="1"/>
  <c r="J122" i="13"/>
  <c r="J123" i="13"/>
  <c r="J170" i="1"/>
  <c r="J126" i="13"/>
  <c r="J183" i="1"/>
  <c r="J152" i="13"/>
  <c r="J222" i="1"/>
  <c r="J58" i="15"/>
  <c r="J235" i="1"/>
  <c r="J57" i="15" l="1"/>
  <c r="J56" i="15"/>
  <c r="J237" i="1"/>
  <c r="J236" i="1"/>
  <c r="J55" i="15"/>
  <c r="J54" i="15"/>
  <c r="J53" i="15"/>
  <c r="J52" i="15"/>
  <c r="J23" i="14"/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J230" i="1"/>
  <c r="J160" i="13"/>
  <c r="J157" i="13"/>
  <c r="J227" i="1"/>
  <c r="J154" i="13"/>
  <c r="J153" i="13"/>
  <c r="J224" i="1"/>
  <c r="J223" i="1"/>
  <c r="J44" i="15"/>
  <c r="J42" i="15"/>
  <c r="J187" i="1"/>
  <c r="J185" i="1"/>
  <c r="J159" i="13" l="1"/>
  <c r="J158" i="13"/>
  <c r="J156" i="13"/>
  <c r="J155" i="13"/>
  <c r="J151" i="13"/>
  <c r="J150" i="13"/>
  <c r="J149" i="13"/>
  <c r="J148" i="13"/>
  <c r="J147" i="13"/>
  <c r="J217" i="1" l="1"/>
  <c r="J43" i="15" l="1"/>
  <c r="J186" i="1"/>
  <c r="J39" i="15"/>
  <c r="J181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146" i="13"/>
  <c r="J145" i="13"/>
  <c r="J144" i="13"/>
  <c r="J143" i="13"/>
  <c r="J142" i="13"/>
  <c r="J141" i="13"/>
  <c r="J140" i="13"/>
  <c r="J139" i="13"/>
  <c r="J138" i="13"/>
  <c r="J137" i="13"/>
  <c r="J25" i="14"/>
  <c r="J24" i="14"/>
  <c r="J136" i="13"/>
  <c r="J135" i="13"/>
  <c r="J134" i="13"/>
  <c r="J133" i="13"/>
  <c r="J51" i="15"/>
  <c r="J50" i="15"/>
  <c r="J242" i="1"/>
  <c r="J241" i="1"/>
  <c r="J240" i="1"/>
  <c r="J239" i="1"/>
  <c r="J238" i="1"/>
  <c r="J234" i="1"/>
  <c r="J233" i="1"/>
  <c r="J232" i="1"/>
  <c r="J231" i="1"/>
  <c r="J229" i="1"/>
  <c r="J228" i="1"/>
  <c r="J226" i="1"/>
  <c r="J225" i="1"/>
  <c r="J221" i="1"/>
  <c r="J220" i="1"/>
  <c r="J219" i="1"/>
  <c r="J218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32" i="13"/>
  <c r="J131" i="13"/>
  <c r="J130" i="13"/>
  <c r="J129" i="13"/>
  <c r="J128" i="13"/>
  <c r="J127" i="13"/>
  <c r="J48" i="15"/>
  <c r="J47" i="15"/>
  <c r="J46" i="15"/>
  <c r="J45" i="15"/>
  <c r="J41" i="15"/>
  <c r="J40" i="15"/>
  <c r="J38" i="15"/>
  <c r="J125" i="13"/>
  <c r="J66" i="15"/>
  <c r="J49" i="15"/>
  <c r="J37" i="15"/>
  <c r="J22" i="14"/>
  <c r="J21" i="14"/>
  <c r="J202" i="1"/>
  <c r="J201" i="1"/>
  <c r="J200" i="1"/>
  <c r="J199" i="1"/>
  <c r="J198" i="1"/>
  <c r="J197" i="1"/>
  <c r="J196" i="1"/>
  <c r="J195" i="1"/>
  <c r="J194" i="1"/>
  <c r="J193" i="1"/>
  <c r="J20" i="14"/>
  <c r="J36" i="15" l="1"/>
  <c r="J124" i="13"/>
  <c r="J120" i="13"/>
  <c r="J119" i="13"/>
  <c r="J118" i="13"/>
  <c r="J117" i="13"/>
  <c r="J116" i="13"/>
  <c r="J115" i="13" l="1"/>
  <c r="J114" i="13"/>
  <c r="J35" i="15" l="1"/>
  <c r="J34" i="15"/>
  <c r="J110" i="13"/>
  <c r="J111" i="13"/>
  <c r="J112" i="13"/>
  <c r="J113" i="13"/>
  <c r="J109" i="13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71" i="1"/>
  <c r="J172" i="1"/>
  <c r="J173" i="1"/>
  <c r="J175" i="1"/>
  <c r="J176" i="1"/>
  <c r="J177" i="1"/>
  <c r="J178" i="1"/>
  <c r="J179" i="1"/>
  <c r="J180" i="1"/>
  <c r="J182" i="1"/>
  <c r="J184" i="1"/>
  <c r="J188" i="1"/>
  <c r="J189" i="1"/>
  <c r="J190" i="1"/>
  <c r="J191" i="1"/>
  <c r="J192" i="1"/>
  <c r="J155" i="1"/>
  <c r="J33" i="15" l="1"/>
  <c r="J32" i="15"/>
  <c r="J104" i="13"/>
  <c r="J105" i="13"/>
  <c r="J106" i="13"/>
  <c r="J107" i="13"/>
  <c r="J108" i="13"/>
  <c r="J14" i="14"/>
  <c r="J15" i="14"/>
  <c r="J16" i="14"/>
  <c r="J17" i="14"/>
  <c r="J18" i="14"/>
  <c r="J19" i="14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89" i="13" l="1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31" i="15"/>
  <c r="J30" i="15"/>
  <c r="J29" i="15"/>
  <c r="J13" i="14"/>
  <c r="J12" i="14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86" i="13" l="1"/>
  <c r="J87" i="13"/>
  <c r="J88" i="13"/>
  <c r="J120" i="1"/>
  <c r="J85" i="13"/>
  <c r="N9" i="16" l="1"/>
  <c r="M9" i="16"/>
  <c r="I9" i="16"/>
  <c r="H9" i="16"/>
  <c r="J8" i="16"/>
  <c r="J7" i="16"/>
  <c r="J6" i="16"/>
  <c r="J9" i="16" l="1"/>
  <c r="J5" i="14"/>
  <c r="J6" i="14"/>
  <c r="J7" i="14"/>
  <c r="J8" i="14"/>
  <c r="J9" i="14"/>
  <c r="J10" i="14"/>
  <c r="J11" i="14"/>
  <c r="J23" i="15"/>
  <c r="J24" i="15"/>
  <c r="J25" i="15"/>
  <c r="J26" i="15"/>
  <c r="J27" i="15"/>
  <c r="J28" i="15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118" i="1" l="1"/>
  <c r="J119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33" i="13" l="1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B5" i="14" l="1"/>
  <c r="B7" i="14" s="1"/>
  <c r="B8" i="14" s="1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4" i="14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4" i="1"/>
</calcChain>
</file>

<file path=xl/sharedStrings.xml><?xml version="1.0" encoding="utf-8"?>
<sst xmlns="http://schemas.openxmlformats.org/spreadsheetml/2006/main" count="2344" uniqueCount="485">
  <si>
    <t>Заказчик</t>
  </si>
  <si>
    <t>Исполнитель</t>
  </si>
  <si>
    <t>Наименование работ</t>
  </si>
  <si>
    <t>Начальная цена контракта</t>
  </si>
  <si>
    <t>Сумма</t>
  </si>
  <si>
    <t>Способ закупок</t>
  </si>
  <si>
    <t>Дата</t>
  </si>
  <si>
    <t>Дата завершения</t>
  </si>
  <si>
    <t>ЗК</t>
  </si>
  <si>
    <t xml:space="preserve"> </t>
  </si>
  <si>
    <t>ЕП</t>
  </si>
  <si>
    <t>отпуск питьевой воды</t>
  </si>
  <si>
    <t>кол-во заявок</t>
  </si>
  <si>
    <t>допушено торгам</t>
  </si>
  <si>
    <t>ИП Галеева</t>
  </si>
  <si>
    <t>№ МК</t>
  </si>
  <si>
    <t>Экономия</t>
  </si>
  <si>
    <t>Номер извещения</t>
  </si>
  <si>
    <t>Отдел образования</t>
  </si>
  <si>
    <t>поставка продуктов питания</t>
  </si>
  <si>
    <t>.0111300001312000174</t>
  </si>
  <si>
    <t>.0111300001312000180</t>
  </si>
  <si>
    <t>.0111300001312000181</t>
  </si>
  <si>
    <t>.0111300001312000179</t>
  </si>
  <si>
    <t>ОАО Куркачинское ХПП</t>
  </si>
  <si>
    <t>.0111300001312000177</t>
  </si>
  <si>
    <t>.0111300001312000175</t>
  </si>
  <si>
    <t>.0111300001312000176</t>
  </si>
  <si>
    <t>ОАО Таттелеком</t>
  </si>
  <si>
    <t>услуги связи</t>
  </si>
  <si>
    <t>Бирюлинская СОШ</t>
  </si>
  <si>
    <t>Исполнительный комитет</t>
  </si>
  <si>
    <t>ООО Бирюлинские коммунальные сети</t>
  </si>
  <si>
    <t>Озерная СОШ</t>
  </si>
  <si>
    <t>энергоснабжение</t>
  </si>
  <si>
    <t>Татэнергосбыт</t>
  </si>
  <si>
    <t>.0111300001313000001</t>
  </si>
  <si>
    <t>крупяные изделия</t>
  </si>
  <si>
    <t>.0111300001313000003</t>
  </si>
  <si>
    <t>д/с "Солнышко"</t>
  </si>
  <si>
    <t>ИП Акопян</t>
  </si>
  <si>
    <t>молочные продукты</t>
  </si>
  <si>
    <t>.0111300001313000004</t>
  </si>
  <si>
    <t>поставка мясных продуктов</t>
  </si>
  <si>
    <t>.0111300001313000005</t>
  </si>
  <si>
    <t>д/с "Петушок"</t>
  </si>
  <si>
    <t>поставка молочных продуктов</t>
  </si>
  <si>
    <t>.011130000131300002</t>
  </si>
  <si>
    <t>д/с "Бэлэкэч"</t>
  </si>
  <si>
    <t>поставка мяса</t>
  </si>
  <si>
    <t>МБУ Высокогорски йцентральный дом культуры</t>
  </si>
  <si>
    <t>ИП Тимофеева Елена Александровна</t>
  </si>
  <si>
    <t>обеды</t>
  </si>
  <si>
    <t>.0111300001313000006</t>
  </si>
  <si>
    <t>Д/с "бэлэкэч"</t>
  </si>
  <si>
    <t>исполком</t>
  </si>
  <si>
    <t>ОАО Арскнефтепродукт</t>
  </si>
  <si>
    <t>ГСМ</t>
  </si>
  <si>
    <t>Совет района</t>
  </si>
  <si>
    <t>.0111300001313000007</t>
  </si>
  <si>
    <t>.0111300001313000008</t>
  </si>
  <si>
    <t>МАОУ ДОД ДДТ "Балкыш"</t>
  </si>
  <si>
    <t>Газпром</t>
  </si>
  <si>
    <t>поставка газа</t>
  </si>
  <si>
    <t>МБОУ Дубъязская СОШ</t>
  </si>
  <si>
    <t>Высокогорские коммунальные сети</t>
  </si>
  <si>
    <t>отпуск теплоэнергии</t>
  </si>
  <si>
    <t>ООО ГЛАФ Строй</t>
  </si>
  <si>
    <t>обрезка и валка деревьев</t>
  </si>
  <si>
    <t>МБОУ  Высокогорская школа №3</t>
  </si>
  <si>
    <t>водоснабжение</t>
  </si>
  <si>
    <t>МБДОУ Усадский дет.сад. "Волшебный замок"</t>
  </si>
  <si>
    <t>МБДОУ Высокогорский дет.сад. "Бэлэкэч"</t>
  </si>
  <si>
    <t>МБДОУ дет.сад. "Солнышко"</t>
  </si>
  <si>
    <t xml:space="preserve"> ИП Акопян А.Б.</t>
  </si>
  <si>
    <t>поставка картофеля</t>
  </si>
  <si>
    <t>МБОУ ВСОШ №1</t>
  </si>
  <si>
    <t>МБДОУ дет.сад. "Подсолнушек""</t>
  </si>
  <si>
    <t>МБДОУ дет.сад. "Волшебный замок"</t>
  </si>
  <si>
    <t>МБОУ ВСОШ №2</t>
  </si>
  <si>
    <t>МДОУ д/с "Колокольчик"</t>
  </si>
  <si>
    <t>Высокогорское сп</t>
  </si>
  <si>
    <t>ООО "Полигон"</t>
  </si>
  <si>
    <t>вывоз мусора</t>
  </si>
  <si>
    <t>МБДОУ д/с "Рябинушка"</t>
  </si>
  <si>
    <t>.011130000131300012</t>
  </si>
  <si>
    <t>.0111300001313000009</t>
  </si>
  <si>
    <t>исполком Красносельского  сп</t>
  </si>
  <si>
    <t>ООО "ГЛАФ Строй</t>
  </si>
  <si>
    <t>зимнее содержание дорог</t>
  </si>
  <si>
    <t>ОЭА</t>
  </si>
  <si>
    <t>.0111300001313000010</t>
  </si>
  <si>
    <t>ООО Высокогорская МТС</t>
  </si>
  <si>
    <t>.0111300001313000011</t>
  </si>
  <si>
    <t>Реестр муниципальных контрактов по Высокогорскому муниципальному району  на 2013год</t>
  </si>
  <si>
    <t>.0111300001312000178</t>
  </si>
  <si>
    <t>ОАО Высокогорские коммунальные сети</t>
  </si>
  <si>
    <t>Д/с Подсолнушек</t>
  </si>
  <si>
    <t>.0111300001313000013</t>
  </si>
  <si>
    <t>.0111300001313000019</t>
  </si>
  <si>
    <t>фрукты</t>
  </si>
  <si>
    <t>.0111300001313000014</t>
  </si>
  <si>
    <t>продукты питания</t>
  </si>
  <si>
    <t>.0111300001313000015</t>
  </si>
  <si>
    <t>.0111300001313000016</t>
  </si>
  <si>
    <t>мясо</t>
  </si>
  <si>
    <t>.05.04.2013</t>
  </si>
  <si>
    <t>.0111300001313000017</t>
  </si>
  <si>
    <t>овощи</t>
  </si>
  <si>
    <t>.0111300001313000018</t>
  </si>
  <si>
    <t>рыба</t>
  </si>
  <si>
    <t>д/с Петушок</t>
  </si>
  <si>
    <t>ОАО Татметалл</t>
  </si>
  <si>
    <t>коммунальные услуги</t>
  </si>
  <si>
    <t>хлебобулочные изделия</t>
  </si>
  <si>
    <t>.0111300001313000029</t>
  </si>
  <si>
    <t>.0111300001313000025</t>
  </si>
  <si>
    <t>.0111300001313000027</t>
  </si>
  <si>
    <t>.0111300001313000028</t>
  </si>
  <si>
    <t>.0111300001313000026</t>
  </si>
  <si>
    <t>.0111300001313000021</t>
  </si>
  <si>
    <t>.0111300001313000024</t>
  </si>
  <si>
    <t>.0111300001313000022</t>
  </si>
  <si>
    <t>.0111300001313000023</t>
  </si>
  <si>
    <t>.0111300001313000030</t>
  </si>
  <si>
    <t>МБУ Высокогорская центральная библиотечная система</t>
  </si>
  <si>
    <t>ООО Строительная фирма Декор</t>
  </si>
  <si>
    <t>ремонт системы отопления цен. Библиотеки</t>
  </si>
  <si>
    <t>ф-л Федерального бюджетного учреждения  здравохранения "Центр гигиены и эпидемиологии РТ по Высокогорскому району</t>
  </si>
  <si>
    <t>дератизация</t>
  </si>
  <si>
    <t>МБОУ ДОД Тулпар</t>
  </si>
  <si>
    <t>мясные продукты</t>
  </si>
  <si>
    <t>рыбная продукция</t>
  </si>
  <si>
    <t>МБДОУ Высокогорский дет.сад. "Петушок"</t>
  </si>
  <si>
    <t>.111300001313000046</t>
  </si>
  <si>
    <t>.011130000131300042</t>
  </si>
  <si>
    <t>МБДОУ Высокогорский дет.сад. "Солнышко"</t>
  </si>
  <si>
    <t>.0111300001313000045</t>
  </si>
  <si>
    <t>.0111300001313000046</t>
  </si>
  <si>
    <t>.011130000131300040</t>
  </si>
  <si>
    <t>.011130000131300041</t>
  </si>
  <si>
    <t>.011130000131300043</t>
  </si>
  <si>
    <t>.0111300001313000052</t>
  </si>
  <si>
    <t>отдел образования</t>
  </si>
  <si>
    <t>.0111300001313000051</t>
  </si>
  <si>
    <t>яица куриные</t>
  </si>
  <si>
    <t>.0111300001313000058</t>
  </si>
  <si>
    <t>.0111300001313000048</t>
  </si>
  <si>
    <t>.0111300001313000050</t>
  </si>
  <si>
    <t>.0111300001313000047</t>
  </si>
  <si>
    <t>.0111300001313000055</t>
  </si>
  <si>
    <t>.0111300001313000056</t>
  </si>
  <si>
    <t>.0111300001313000057</t>
  </si>
  <si>
    <t>.0111300001313000053</t>
  </si>
  <si>
    <t>растительное масло</t>
  </si>
  <si>
    <t>.0111300001313000059</t>
  </si>
  <si>
    <t>.0111300001313000067</t>
  </si>
  <si>
    <t>.0111300001313000068</t>
  </si>
  <si>
    <t>.0111300001313000060</t>
  </si>
  <si>
    <t>.0111300001313000065</t>
  </si>
  <si>
    <t>.0111300001313000066</t>
  </si>
  <si>
    <t>.0111300001313000070</t>
  </si>
  <si>
    <t>.0111300001313000064</t>
  </si>
  <si>
    <t>.0111300001313000072</t>
  </si>
  <si>
    <t>ВСОШ №3</t>
  </si>
  <si>
    <t>ВСОШ №2</t>
  </si>
  <si>
    <t>.0111300001313000062</t>
  </si>
  <si>
    <t>ВСОШ №1</t>
  </si>
  <si>
    <t>.0111300001313000061</t>
  </si>
  <si>
    <t>.0111300001313000063</t>
  </si>
  <si>
    <t>.0111300001313000069</t>
  </si>
  <si>
    <t>Суксинская СОШ</t>
  </si>
  <si>
    <t>.0111300001313000054</t>
  </si>
  <si>
    <t>.0111300001313000075</t>
  </si>
  <si>
    <t>.0111300001313000073</t>
  </si>
  <si>
    <t>.</t>
  </si>
  <si>
    <t>ЦДК</t>
  </si>
  <si>
    <t>ИП Ахметзянов</t>
  </si>
  <si>
    <t>сценический костюмы</t>
  </si>
  <si>
    <t>ООО "Комеш барс"</t>
  </si>
  <si>
    <t>организация проведение мероприятий</t>
  </si>
  <si>
    <t>ООО Куркачинское ХПП</t>
  </si>
  <si>
    <t>ООО Кока кола ЭйчБиСи Евразия</t>
  </si>
  <si>
    <t>сок</t>
  </si>
  <si>
    <t>ООО "КАНАВ-ВАЗ"</t>
  </si>
  <si>
    <t>автомобиль</t>
  </si>
  <si>
    <t>Высокогорское Сельское поселение</t>
  </si>
  <si>
    <t>Высокогорская МТС</t>
  </si>
  <si>
    <t>устройства ограждения</t>
  </si>
  <si>
    <t>.0111300001313000079</t>
  </si>
  <si>
    <t>ООО "Высокогорская МТС</t>
  </si>
  <si>
    <t>приобретение металлоконструкции</t>
  </si>
  <si>
    <t>.0111300001313000082</t>
  </si>
  <si>
    <t>ГБОУ ДОД РДООЦ "Костер"</t>
  </si>
  <si>
    <t>.0111300001313000080</t>
  </si>
  <si>
    <t>ООО "Центр информационных технологий в образовании"</t>
  </si>
  <si>
    <t>приобтетение путевок для нужд отдела образования в стационарные лагеря</t>
  </si>
  <si>
    <t>.0111300001313000081</t>
  </si>
  <si>
    <t>.0111300001313000083</t>
  </si>
  <si>
    <t>благоустройство территории</t>
  </si>
  <si>
    <t>ООО "Электрофлагман"</t>
  </si>
  <si>
    <t>электротехническая продукция</t>
  </si>
  <si>
    <t>ООО "Муз-Дело"</t>
  </si>
  <si>
    <t>звуковое оборудование</t>
  </si>
  <si>
    <t>.0111300001313000084</t>
  </si>
  <si>
    <t>Бирюлинское сельское поселения</t>
  </si>
  <si>
    <t>строительство сети канализации по ул. Шоссейная в н.п. Бирюлинского з-сов</t>
  </si>
  <si>
    <t>ИП Ахметзянова Р.И.</t>
  </si>
  <si>
    <t>занавесы</t>
  </si>
  <si>
    <t>.0111300001313000085</t>
  </si>
  <si>
    <t>строительство сети канализации по ул. Колхозная с. Высокая гора</t>
  </si>
  <si>
    <t>ООО "ГЛАФ Строй"</t>
  </si>
  <si>
    <t>оказание услуг по озелинительным работам с. Высокая гора</t>
  </si>
  <si>
    <t>.0311300391913000007</t>
  </si>
  <si>
    <t>МБУ "Высокогорский Центральный дом культуры централизованной системы"</t>
  </si>
  <si>
    <t>выполнение работ по ремонту электропроводки в здании Чернышевского сельского дома культуры Высокогорского района</t>
  </si>
  <si>
    <t>.0311300202613000003</t>
  </si>
  <si>
    <t>МБОУ"Высокогорская средняя общеобразовательная школа №2 Высокогорского муниципального района"</t>
  </si>
  <si>
    <t>ОАО "Высокогорские коммунальные сети"</t>
  </si>
  <si>
    <t>водоснабжение и водоотведение</t>
  </si>
  <si>
    <t>.0311300391913000008</t>
  </si>
  <si>
    <t>ОАО "Управление капитального строительства инженерных сетей и развития энергосберегающих технологий РТ"</t>
  </si>
  <si>
    <t>выполнение проектирования технического перевооружения систем газификации клуба в н. п. Куркачи высокогорского района</t>
  </si>
  <si>
    <t>ИП Ахметзянова Рашида Ибрагимовна</t>
  </si>
  <si>
    <t>поставка штор и занавесок для сельских домов культур</t>
  </si>
  <si>
    <t>"Исполнительный комитет Сосновского сельского поселения Высокогорского муниципального района РТ"</t>
  </si>
  <si>
    <t xml:space="preserve">Газоснабжение жилых домов по ул.Нагорная в н.п. Кирилловка Высокогорского района РТ </t>
  </si>
  <si>
    <t>.0311300391913000010</t>
  </si>
  <si>
    <t>.0311300415013000001</t>
  </si>
  <si>
    <t>МБДОУ "Березка"</t>
  </si>
  <si>
    <t>ООО "Спектр"</t>
  </si>
  <si>
    <t>выполнить ремонт здания мульминского сельского дома культуры высокогорского района</t>
  </si>
  <si>
    <t>выполнить ремонт кровли здания дет. сада "Березка" в н. п. Дачное</t>
  </si>
  <si>
    <t>МБДОУ "Высокогорский детский сад "Бэлэкэч" комбинированного вида"</t>
  </si>
  <si>
    <t>ИП А. Б. Акопян</t>
  </si>
  <si>
    <t>поставка молочных продуктов для нужд МБДОУ  "Высокогорский детский сад "Бэлэкэч" комбинированного вида"</t>
  </si>
  <si>
    <t>.0311300404113000009</t>
  </si>
  <si>
    <t>.3113004041130000008</t>
  </si>
  <si>
    <t>поставка овощей для нужд МБДОУ  "Высокогорский детский сад "Бэлэкэч" комбинированного вида"</t>
  </si>
  <si>
    <t>.0311300392013000002</t>
  </si>
  <si>
    <t>МБУ "Высокогорская центральная библиотечная система"</t>
  </si>
  <si>
    <t>выполнить ремонт здания библиотеки в н. п. Мульма Высокогорского района</t>
  </si>
  <si>
    <t>МБДОУ "Высокогорский Детский сад "Петушок" Высокогорского района</t>
  </si>
  <si>
    <t>поставка молочных продуктов для нужд МБДОУ  "Высокогорский детский сад "Петушок" Высокогорского района</t>
  </si>
  <si>
    <t>.0311300404113000010</t>
  </si>
  <si>
    <t>поставка мясо говядины для нужд МБДОУ  "Высокогорский детский сад "Бэлэкэч" комбинированного вида"</t>
  </si>
  <si>
    <t>.0311300434813000001</t>
  </si>
  <si>
    <t>Отдел образования Высокогорского района</t>
  </si>
  <si>
    <t>ИП Р. М. Галеева</t>
  </si>
  <si>
    <t>поставка молочной продукции для нужд отдела образования Высокогорского района</t>
  </si>
  <si>
    <t>.0311300202613000005</t>
  </si>
  <si>
    <t>МБОУ ВСОШ №2 Высокогорского района</t>
  </si>
  <si>
    <t>поставка хлебобулочных изделий для нужд МБОУ ВСОШ №2 Высокогорского района</t>
  </si>
  <si>
    <t>.0311300341913000003</t>
  </si>
  <si>
    <t>МБОУ ВСОШ №1 Высокогорского района</t>
  </si>
  <si>
    <t>поставка хлебобулочных изделий для нужд МБОУ ВСОШ №1 Высокогорского района</t>
  </si>
  <si>
    <t>поставка молочной продукции для нужд МБОУ ВСОШ №2 Высокогорского района</t>
  </si>
  <si>
    <t>ОАО "Куркачинское хлебоприемное предприятие"</t>
  </si>
  <si>
    <t>поставка фруктов для нужд отдела образования Высокогорского района</t>
  </si>
  <si>
    <t>поставка куриных яиц для нужд отдела образования Высокогорского района</t>
  </si>
  <si>
    <t>.0311300434813000004</t>
  </si>
  <si>
    <t>поставка продуктов питания для нужд отдела образования Высокогорского района</t>
  </si>
  <si>
    <t>.0311300434813000005</t>
  </si>
  <si>
    <t>.0311300434813000003</t>
  </si>
  <si>
    <t>.0311300434813000002</t>
  </si>
  <si>
    <t>поставка растительного масла для нужд отдела образования Высокогорского района</t>
  </si>
  <si>
    <t>.0311300434813000006</t>
  </si>
  <si>
    <t>поставка овощей для нужд отдела образования Высокогорского района</t>
  </si>
  <si>
    <t>.0111300001313000091</t>
  </si>
  <si>
    <t>.0111300001313000092</t>
  </si>
  <si>
    <t>.0111300001313000090</t>
  </si>
  <si>
    <t>.0111300001313000087</t>
  </si>
  <si>
    <t>.0111300001313000086</t>
  </si>
  <si>
    <t>.0111300001313000074</t>
  </si>
  <si>
    <t>.0111300001313000078</t>
  </si>
  <si>
    <t>.0111300001313000071</t>
  </si>
  <si>
    <t>.0111300001313000049</t>
  </si>
  <si>
    <t>.0111300001313000100</t>
  </si>
  <si>
    <t>.0111300001313000104</t>
  </si>
  <si>
    <t>.111300001313000000</t>
  </si>
  <si>
    <t>.0111300001313000114</t>
  </si>
  <si>
    <t>ООО "Шерхан"</t>
  </si>
  <si>
    <t>поставка мясной продукции для нужд отдела образования Высокогорского района</t>
  </si>
  <si>
    <t>поставка крупяных изделий для нужд образования Высокогорского района</t>
  </si>
  <si>
    <t>.0111300001313000098</t>
  </si>
  <si>
    <t>ООО "БарсЭлитСтрой"</t>
  </si>
  <si>
    <t xml:space="preserve">выполнить кап. ремонт здания по ул. Энергетиков д. 26 с. Высокая гора </t>
  </si>
  <si>
    <t>.0311300391913000012</t>
  </si>
  <si>
    <t>ИП Р.Г. Гильмутдинов</t>
  </si>
  <si>
    <t>выполнить работы по установке продувочного газопроводаи приборов системы автоматики безопасности в котельных</t>
  </si>
  <si>
    <t>.03113003919130000011</t>
  </si>
  <si>
    <t>оказание услуг по проведению технического обслуживания газовых котельных,организации проверки приборов безопасности в котельных</t>
  </si>
  <si>
    <t>.0111300001313000112</t>
  </si>
  <si>
    <t>ГУП РТ ГТПИНПФ "Татинвестгражданпроект"</t>
  </si>
  <si>
    <t xml:space="preserve">оказание услуг по созданию(передачи) проектной продукции </t>
  </si>
  <si>
    <t>.0111300001313000113</t>
  </si>
  <si>
    <t>Исполнительный комитет Семиозерского СП</t>
  </si>
  <si>
    <t>выпонить работы по щебенению дорог на территории Семиозерского СП</t>
  </si>
  <si>
    <t>.0111300001313000116</t>
  </si>
  <si>
    <t>Исполнительный комитет Дачного СП</t>
  </si>
  <si>
    <t>ООО "Инвест"</t>
  </si>
  <si>
    <t xml:space="preserve">выполнить кап. Ремонт кровли жилого дома №27 п. Дачное </t>
  </si>
  <si>
    <t>.0111300001313000117</t>
  </si>
  <si>
    <t xml:space="preserve">выполнить кап. Ремонт кровли жилого дома №16 п. Дачное </t>
  </si>
  <si>
    <t>.0111300001313000118</t>
  </si>
  <si>
    <t>МБОУДОД "Центр внешкольной работы "Тулпар"Высокогорского района"</t>
  </si>
  <si>
    <t>Приобретение путевок в стационарные лагеря для детей</t>
  </si>
  <si>
    <t>.0111300001313000121</t>
  </si>
  <si>
    <t>ИП Р.М. Галеева</t>
  </si>
  <si>
    <t>.0111300001313000119</t>
  </si>
  <si>
    <t>ООО "Ваш Хлеб"</t>
  </si>
  <si>
    <t>.0111300001313000120</t>
  </si>
  <si>
    <t>.0111300001313000115</t>
  </si>
  <si>
    <t>поставку молочной продукции для нужд отдела образования Высокогорского района</t>
  </si>
  <si>
    <t>.0111300001313000123</t>
  </si>
  <si>
    <t>поставка хлебобулочных изделий для нужд образования высокогорского района</t>
  </si>
  <si>
    <t>МБДОУ ДОД "Детско-юношеская спортивная школа Высокогорского района"</t>
  </si>
  <si>
    <t>ООО "Деловой мир+"</t>
  </si>
  <si>
    <t>поставка спорт. Товара</t>
  </si>
  <si>
    <t>.0111300001313000127</t>
  </si>
  <si>
    <t>поставка рыбной продукции для нужд отдела образования Высокогорского района</t>
  </si>
  <si>
    <t>ООО "ГЛАФ"</t>
  </si>
  <si>
    <t>выполнить работы по благоустройству территории</t>
  </si>
  <si>
    <t>.0300300391913000013</t>
  </si>
  <si>
    <t>.0111300001313000128</t>
  </si>
  <si>
    <t>Исполнительный комитет Красносельского СП Высокогорского района</t>
  </si>
  <si>
    <t>ООО "ГЛАФ СТРОЙ"</t>
  </si>
  <si>
    <t>оказание услуг по зимнему содержанию дорог на территории Красносельского СП Высокогорского района</t>
  </si>
  <si>
    <t>.03113003819130000019</t>
  </si>
  <si>
    <t>ООО "АКПО"</t>
  </si>
  <si>
    <t>поставка оборудования (тентовая конструкция)</t>
  </si>
  <si>
    <t>.0111300001313000126</t>
  </si>
  <si>
    <t>.0111300001313000138</t>
  </si>
  <si>
    <t>ООО "Арскнефтепродукт"</t>
  </si>
  <si>
    <t>.0111300001313000137</t>
  </si>
  <si>
    <t>поставка ГСМ для нужд исполнительного комитета Высокогорского района</t>
  </si>
  <si>
    <t xml:space="preserve">Исполнительный комитет </t>
  </si>
  <si>
    <t xml:space="preserve">Совет района </t>
  </si>
  <si>
    <t>поставка ГСМ для нужд Совета района Высокогорского района</t>
  </si>
  <si>
    <t>.0111300001313000134</t>
  </si>
  <si>
    <t xml:space="preserve">МБДОУ "Высокогорский детский сад "Солнышко" </t>
  </si>
  <si>
    <t>поставка молочных продуктов для нужд МБДОУ "Высокогорский детский сад "Солнышко"</t>
  </si>
  <si>
    <t>.0111300001313000135</t>
  </si>
  <si>
    <t>поставка мясо говядины для нужд МБДОУ "Высокогорский детский сад "Солнышко"</t>
  </si>
  <si>
    <t>.01113000013130000136</t>
  </si>
  <si>
    <t xml:space="preserve">МБДОУ "Высокогорский детский сад "Петушок" </t>
  </si>
  <si>
    <t>поставка мясных продуктов для нужд МБДОУ "Высокогорский детский сад "Петушок"</t>
  </si>
  <si>
    <t>поставка молочных продуктов для нужд МБДОУ "Высокогорский детский сад "Петушок"</t>
  </si>
  <si>
    <t>.01113000013130000139</t>
  </si>
  <si>
    <t>ООО "Высокогорская МТС"</t>
  </si>
  <si>
    <t>.01113000013130000131</t>
  </si>
  <si>
    <t>.01113000013130000141</t>
  </si>
  <si>
    <t>ООО "Гибралтар"</t>
  </si>
  <si>
    <t>МБОУ "Высокогорская средняя общеобразовательная школа №3"</t>
  </si>
  <si>
    <t>фрезерный станок</t>
  </si>
  <si>
    <t>.01113000013130000140</t>
  </si>
  <si>
    <t>лазерный станок</t>
  </si>
  <si>
    <t>.0311300391913000005</t>
  </si>
  <si>
    <t>МБУ "Высокогорский Центральный дом культуры Высокогорского муниципального района"</t>
  </si>
  <si>
    <t>выполнение работ по устройству покрытия из брусчатки под детскую площадку в парке победы и отдыха</t>
  </si>
  <si>
    <t>.0111300029713000003</t>
  </si>
  <si>
    <t>Исполнительный комитет Д ачного СП</t>
  </si>
  <si>
    <t xml:space="preserve">реконструкция кровли жилого дома №16 по ул. Центральная пос. Дачное </t>
  </si>
  <si>
    <t>.0311300434013000001</t>
  </si>
  <si>
    <t>ООО "ПромТоргСнаб"</t>
  </si>
  <si>
    <t>.0111300001313000012</t>
  </si>
  <si>
    <t>Исполнительный комитет Высокогорского района</t>
  </si>
  <si>
    <t>ООО "Декор"</t>
  </si>
  <si>
    <t>выполнить консервацию сибиреязвенных скотомогильников в Высокогорском районе</t>
  </si>
  <si>
    <t>.0311300391913000016</t>
  </si>
  <si>
    <t>ООО "ЭЛ"</t>
  </si>
  <si>
    <t>поставить трехпроводной светодиод.дюролайт, контроллер, силовой шнур.</t>
  </si>
  <si>
    <t>.0311300390213000001</t>
  </si>
  <si>
    <t>МБДУ Дубъязский дет. Сад. "Гульчачак"</t>
  </si>
  <si>
    <t>ИП Галяутдинова Динара Табрисовна</t>
  </si>
  <si>
    <t>поставка игрушек</t>
  </si>
  <si>
    <t>.0111300074113000004</t>
  </si>
  <si>
    <t>исполком Красносельского  СП</t>
  </si>
  <si>
    <t>Высокогорское РайПО</t>
  </si>
  <si>
    <t>обеспечить электрической энергией здания ст. Высокая Гора ул. Советская д.13</t>
  </si>
  <si>
    <t>.0311300391913000017</t>
  </si>
  <si>
    <t>МБУ "Высокогорский центральный дом культуры централизованной системы"</t>
  </si>
  <si>
    <t>ООО "ТАУРУМ"</t>
  </si>
  <si>
    <t>передать графическую станцию в комплекте</t>
  </si>
  <si>
    <t>12.12.20132</t>
  </si>
  <si>
    <t>ОАО "Мобильная государственная связь"</t>
  </si>
  <si>
    <t>.0111300078513000005</t>
  </si>
  <si>
    <t>Совет Высокогорского района</t>
  </si>
  <si>
    <t>Управление с/х и продовольствия министерства с/х и продовольствия РТ</t>
  </si>
  <si>
    <t>отопление административного здания, следить за состоянием газоотопительной системы</t>
  </si>
  <si>
    <t>подавать электроэнергию</t>
  </si>
  <si>
    <t>.0111300047113000002</t>
  </si>
  <si>
    <t>Исполнительный комитет Шапшинского СП</t>
  </si>
  <si>
    <t>ООО "Главстрой"</t>
  </si>
  <si>
    <t>поставка щебня марки 400 фракции 40*70</t>
  </si>
  <si>
    <t>.0111300056413000001</t>
  </si>
  <si>
    <t>Исполнительный комитет Большебитаманского СП</t>
  </si>
  <si>
    <t>ООО "Глаф Строй"</t>
  </si>
  <si>
    <t>поставить щебень марки 400 фракции 40*70</t>
  </si>
  <si>
    <t>.0111300028713000001</t>
  </si>
  <si>
    <t>Исполнительный комитет Дубъязского СП</t>
  </si>
  <si>
    <t>поставить щебень марки 400 фракции 40*71</t>
  </si>
  <si>
    <t>.0311300434813000014</t>
  </si>
  <si>
    <t>.0311300434813000017</t>
  </si>
  <si>
    <t xml:space="preserve">поставка продуктов питания  </t>
  </si>
  <si>
    <t>.0311300434813000012</t>
  </si>
  <si>
    <t>.0311300434813000018</t>
  </si>
  <si>
    <t>.0311300434813000013</t>
  </si>
  <si>
    <t>.0311300434813000016</t>
  </si>
  <si>
    <t>.0311300434813000015</t>
  </si>
  <si>
    <t>Исполнительный комитет Высокогорского района   ( Отдел Загс)</t>
  </si>
  <si>
    <t>на отопление части административного здания</t>
  </si>
  <si>
    <t>На энергоснабжение</t>
  </si>
  <si>
    <t>МБДОУ "Дубьязский дет. Сад "Гульчачак""</t>
  </si>
  <si>
    <t>ООО "ТеплоСтройТехКомплект"</t>
  </si>
  <si>
    <t>ремонт здания МДБОУ "Гульчачак"</t>
  </si>
  <si>
    <t>строительство дома участкового в п. Шигали</t>
  </si>
  <si>
    <t>Исполнительный комитет Высокогорского СП</t>
  </si>
  <si>
    <t>работы по обустройству дорожек к спорт площадкам</t>
  </si>
  <si>
    <t>поставка мясных продуктов для нужд отдела образования Высокогорского района</t>
  </si>
  <si>
    <t>исполком Высокогорского района</t>
  </si>
  <si>
    <t>ЗАО "Газпром межрегионгаз Казань"</t>
  </si>
  <si>
    <t>поставка газа в 2014 году</t>
  </si>
  <si>
    <t>ОАО "Татэнергосбыт"</t>
  </si>
  <si>
    <t xml:space="preserve">поставка электрической энергии </t>
  </si>
  <si>
    <t xml:space="preserve">поставка газа </t>
  </si>
  <si>
    <t>ИП Радов Д.Г.</t>
  </si>
  <si>
    <t>передать детский игровой башенный комплекс</t>
  </si>
  <si>
    <t>передать "комплект детской площадки"</t>
  </si>
  <si>
    <t>ООО "МегаКанц"</t>
  </si>
  <si>
    <t>передать товар (бумага для печати)</t>
  </si>
  <si>
    <t xml:space="preserve">ремонт уличного освещения с. Семиозерка </t>
  </si>
  <si>
    <t xml:space="preserve">поставка овощной продукции </t>
  </si>
  <si>
    <t>ОАО "Арскнефтепродукт"</t>
  </si>
  <si>
    <t>поставка бензина и ДТ</t>
  </si>
  <si>
    <t>ФБП Высокогорского района</t>
  </si>
  <si>
    <t>МБУ Высокогорский Центральный дом культуры"</t>
  </si>
  <si>
    <t>МБУ Спортивный комплекс Высокогорского района</t>
  </si>
  <si>
    <t>МБДОУ детский сад "Рябинушка"</t>
  </si>
  <si>
    <t>отпускать от котельной тепловую энергию</t>
  </si>
  <si>
    <t>Отдел образования (ЦБ)</t>
  </si>
  <si>
    <t>ООО "Куркачинские сети"</t>
  </si>
  <si>
    <t>передавать воду через водопроводные сети</t>
  </si>
  <si>
    <t>.0111300001313000151</t>
  </si>
  <si>
    <t>.0111300001313000152</t>
  </si>
  <si>
    <t>.0111300001313000154</t>
  </si>
  <si>
    <t>.0111300001313000155</t>
  </si>
  <si>
    <t>.0111300001313000177</t>
  </si>
  <si>
    <t>.0111300001313000182</t>
  </si>
  <si>
    <t>.0111300001312000165</t>
  </si>
  <si>
    <t>.0111300001312000161</t>
  </si>
  <si>
    <t>ОАО "Таттелеком"</t>
  </si>
  <si>
    <t>.0111300001313000171</t>
  </si>
  <si>
    <t>.0111300001313000166</t>
  </si>
  <si>
    <t>.0111300001313000174</t>
  </si>
  <si>
    <t>.0111300001313000178</t>
  </si>
  <si>
    <t>.0111300001313000175</t>
  </si>
  <si>
    <t>.0311300380213000002</t>
  </si>
  <si>
    <t>.0111300033313000003</t>
  </si>
  <si>
    <t>.0311300396613000012</t>
  </si>
  <si>
    <t>.0111300020813000010</t>
  </si>
  <si>
    <t>.0111300001313000169</t>
  </si>
  <si>
    <t>.0111300001313000180</t>
  </si>
  <si>
    <t>.0111300001313000172</t>
  </si>
  <si>
    <t>.0111300078514000001</t>
  </si>
  <si>
    <t>МУ "Отдел культуры исполкома Высокогорского района"</t>
  </si>
  <si>
    <t>МБОУ ДОД "Детско-юношеская школа Высокогорского района"</t>
  </si>
  <si>
    <t>ООО "Бирюлинские коммунальные сети"</t>
  </si>
  <si>
    <t>МБОУ Высокогорская средняя школа №1</t>
  </si>
  <si>
    <t>ОАО  "Высокогорские коммунальные сети"</t>
  </si>
  <si>
    <t>поставка газа горючего</t>
  </si>
  <si>
    <t>.0111300001313000184</t>
  </si>
  <si>
    <t>.0111300001313000183</t>
  </si>
  <si>
    <t>.0111300001313000179</t>
  </si>
  <si>
    <t>.0111300001313000170</t>
  </si>
  <si>
    <t>приобретение родуктов питания для нужд отдела образования</t>
  </si>
  <si>
    <t>.0111300001313000173</t>
  </si>
  <si>
    <t>СП Дачное</t>
  </si>
  <si>
    <t>.0111300001313000146</t>
  </si>
  <si>
    <t>строительство дома участкового в п. Дачное</t>
  </si>
  <si>
    <t>поставка продуктов питания (овощи)</t>
  </si>
  <si>
    <t>.0111300001313000132</t>
  </si>
  <si>
    <t>.0111300001313000133</t>
  </si>
  <si>
    <t>поставка рыбы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</si>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</sst>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left"/>
    </xf>
    <xf numFmtId="14" fontId="1" fillId="2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4"/>
  <sheetViews>
    <sheetView tabSelected="1" topLeftCell="B1" zoomScale="90" zoomScaleNormal="90" workbookViewId="0">
      <pane ySplit="3" topLeftCell="A111" activePane="bottomLeft" state="frozen"/>
      <selection pane="bottomLeft" activeCell="B119" sqref="B119:N119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20" customWidth="1"/>
    <col min="4" max="4" width="33" style="7" customWidth="1"/>
    <col min="5" max="5" width="29.85546875" style="19" customWidth="1"/>
    <col min="6" max="6" width="33.42578125" style="19" customWidth="1"/>
    <col min="7" max="7" width="35.85546875" style="19" customWidth="1"/>
    <col min="8" max="8" width="17.42578125" style="19" customWidth="1"/>
    <col min="9" max="9" width="29.8554687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2" spans="1:14" x14ac:dyDescent="0.3">
      <c r="D2" s="56" t="s">
        <v>94</v>
      </c>
      <c r="E2" s="56"/>
      <c r="F2" s="56"/>
      <c r="G2" s="56"/>
      <c r="H2" s="56"/>
      <c r="I2" s="56"/>
      <c r="J2" s="56"/>
      <c r="K2" s="56"/>
      <c r="L2" s="57"/>
    </row>
    <row r="3" spans="1:14" ht="56.25" x14ac:dyDescent="0.3">
      <c r="B3" s="2" t="s">
        <v>15</v>
      </c>
      <c r="C3" s="3" t="s">
        <v>6</v>
      </c>
      <c r="D3" s="2" t="s">
        <v>17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16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4" x14ac:dyDescent="0.3">
      <c r="A4" s="8">
        <v>1</v>
      </c>
      <c r="B4" s="9">
        <v>1</v>
      </c>
      <c r="C4" s="10">
        <v>41283</v>
      </c>
      <c r="D4" s="22" t="s">
        <v>20</v>
      </c>
      <c r="E4" s="12" t="s">
        <v>18</v>
      </c>
      <c r="F4" s="12" t="s">
        <v>14</v>
      </c>
      <c r="G4" s="12" t="s">
        <v>19</v>
      </c>
      <c r="H4" s="30">
        <v>218533</v>
      </c>
      <c r="I4" s="15">
        <v>199546</v>
      </c>
      <c r="J4" s="15">
        <f>H4-I4</f>
        <v>18987</v>
      </c>
      <c r="K4" s="9" t="s">
        <v>8</v>
      </c>
      <c r="L4" s="13"/>
      <c r="M4" s="9">
        <v>2</v>
      </c>
      <c r="N4" s="9">
        <v>2</v>
      </c>
    </row>
    <row r="5" spans="1:14" x14ac:dyDescent="0.3">
      <c r="A5" s="8">
        <v>2</v>
      </c>
      <c r="B5" s="9">
        <v>2</v>
      </c>
      <c r="C5" s="10">
        <v>41283</v>
      </c>
      <c r="D5" s="23" t="s">
        <v>21</v>
      </c>
      <c r="E5" s="12" t="s">
        <v>18</v>
      </c>
      <c r="F5" s="12" t="s">
        <v>14</v>
      </c>
      <c r="G5" s="12" t="s">
        <v>19</v>
      </c>
      <c r="H5" s="30">
        <v>329840</v>
      </c>
      <c r="I5" s="9">
        <v>310947.20000000001</v>
      </c>
      <c r="J5" s="15">
        <f t="shared" ref="J5:J68" si="0">H5-I5</f>
        <v>18892.799999999988</v>
      </c>
      <c r="K5" s="9" t="s">
        <v>8</v>
      </c>
      <c r="L5" s="13"/>
      <c r="M5" s="9">
        <v>2</v>
      </c>
      <c r="N5" s="9">
        <v>2</v>
      </c>
    </row>
    <row r="6" spans="1:14" x14ac:dyDescent="0.3">
      <c r="A6" s="8">
        <v>3</v>
      </c>
      <c r="B6" s="9">
        <v>3</v>
      </c>
      <c r="C6" s="10">
        <v>41283</v>
      </c>
      <c r="D6" s="23" t="s">
        <v>22</v>
      </c>
      <c r="E6" s="12" t="s">
        <v>18</v>
      </c>
      <c r="F6" s="12" t="s">
        <v>14</v>
      </c>
      <c r="G6" s="12" t="s">
        <v>19</v>
      </c>
      <c r="H6" s="30">
        <v>374649</v>
      </c>
      <c r="I6" s="15">
        <v>367534</v>
      </c>
      <c r="J6" s="15">
        <f t="shared" si="0"/>
        <v>7115</v>
      </c>
      <c r="K6" s="9" t="s">
        <v>8</v>
      </c>
      <c r="L6" s="13"/>
      <c r="M6" s="9">
        <v>2</v>
      </c>
      <c r="N6" s="9">
        <v>2</v>
      </c>
    </row>
    <row r="7" spans="1:14" x14ac:dyDescent="0.3">
      <c r="A7" s="8">
        <v>4</v>
      </c>
      <c r="B7" s="9">
        <v>4</v>
      </c>
      <c r="C7" s="10">
        <v>41283</v>
      </c>
      <c r="D7" s="23" t="s">
        <v>23</v>
      </c>
      <c r="E7" s="12" t="s">
        <v>18</v>
      </c>
      <c r="F7" s="12" t="s">
        <v>24</v>
      </c>
      <c r="G7" s="12" t="s">
        <v>19</v>
      </c>
      <c r="H7" s="28">
        <v>8858</v>
      </c>
      <c r="I7" s="15">
        <v>8606</v>
      </c>
      <c r="J7" s="15">
        <f t="shared" si="0"/>
        <v>252</v>
      </c>
      <c r="K7" s="9" t="s">
        <v>8</v>
      </c>
      <c r="L7" s="13"/>
      <c r="M7" s="9">
        <v>1</v>
      </c>
      <c r="N7" s="9">
        <v>1</v>
      </c>
    </row>
    <row r="8" spans="1:14" x14ac:dyDescent="0.3">
      <c r="A8" s="8">
        <v>5</v>
      </c>
      <c r="B8" s="9">
        <v>5</v>
      </c>
      <c r="C8" s="10">
        <v>41284</v>
      </c>
      <c r="D8" s="23" t="s">
        <v>25</v>
      </c>
      <c r="E8" s="12" t="s">
        <v>18</v>
      </c>
      <c r="F8" s="12" t="s">
        <v>24</v>
      </c>
      <c r="G8" s="12" t="s">
        <v>19</v>
      </c>
      <c r="H8" s="28">
        <v>28865.4</v>
      </c>
      <c r="I8" s="9">
        <v>26339.3</v>
      </c>
      <c r="J8" s="15">
        <f t="shared" si="0"/>
        <v>2526.1000000000022</v>
      </c>
      <c r="K8" s="9" t="s">
        <v>8</v>
      </c>
      <c r="L8" s="13"/>
      <c r="M8" s="9">
        <v>1</v>
      </c>
      <c r="N8" s="9">
        <v>1</v>
      </c>
    </row>
    <row r="9" spans="1:14" x14ac:dyDescent="0.3">
      <c r="A9" s="8">
        <v>6</v>
      </c>
      <c r="B9" s="9">
        <v>6</v>
      </c>
      <c r="C9" s="10">
        <v>41284</v>
      </c>
      <c r="D9" s="23" t="s">
        <v>26</v>
      </c>
      <c r="E9" s="12" t="s">
        <v>18</v>
      </c>
      <c r="F9" s="12" t="s">
        <v>24</v>
      </c>
      <c r="G9" s="12" t="s">
        <v>19</v>
      </c>
      <c r="H9" s="30">
        <v>57840</v>
      </c>
      <c r="I9" s="15">
        <v>57136</v>
      </c>
      <c r="J9" s="15">
        <f t="shared" si="0"/>
        <v>704</v>
      </c>
      <c r="K9" s="9" t="s">
        <v>8</v>
      </c>
      <c r="L9" s="13"/>
      <c r="M9" s="9">
        <v>1</v>
      </c>
      <c r="N9" s="9">
        <v>1</v>
      </c>
    </row>
    <row r="10" spans="1:14" x14ac:dyDescent="0.3">
      <c r="A10" s="8">
        <v>7</v>
      </c>
      <c r="B10" s="9">
        <v>7</v>
      </c>
      <c r="C10" s="10">
        <v>41284</v>
      </c>
      <c r="D10" s="23" t="s">
        <v>27</v>
      </c>
      <c r="E10" s="12" t="s">
        <v>18</v>
      </c>
      <c r="F10" s="12" t="s">
        <v>24</v>
      </c>
      <c r="G10" s="12" t="s">
        <v>19</v>
      </c>
      <c r="H10" s="30">
        <v>16996</v>
      </c>
      <c r="I10" s="15">
        <v>16450</v>
      </c>
      <c r="J10" s="15">
        <f t="shared" si="0"/>
        <v>546</v>
      </c>
      <c r="K10" s="9" t="s">
        <v>8</v>
      </c>
      <c r="L10" s="13"/>
      <c r="M10" s="9">
        <v>1</v>
      </c>
      <c r="N10" s="9">
        <v>1</v>
      </c>
    </row>
    <row r="11" spans="1:14" x14ac:dyDescent="0.3">
      <c r="A11" s="8">
        <v>8</v>
      </c>
      <c r="B11" s="9">
        <v>8</v>
      </c>
      <c r="C11" s="10">
        <v>41291</v>
      </c>
      <c r="D11" s="11" t="s">
        <v>95</v>
      </c>
      <c r="E11" s="12" t="s">
        <v>18</v>
      </c>
      <c r="F11" s="12" t="s">
        <v>24</v>
      </c>
      <c r="G11" s="12" t="s">
        <v>19</v>
      </c>
      <c r="H11" s="30">
        <v>322582.25</v>
      </c>
      <c r="I11" s="9">
        <v>305797.3</v>
      </c>
      <c r="J11" s="15">
        <f t="shared" si="0"/>
        <v>16784.950000000012</v>
      </c>
      <c r="K11" s="9" t="s">
        <v>8</v>
      </c>
      <c r="L11" s="13"/>
      <c r="M11" s="9">
        <v>1</v>
      </c>
      <c r="N11" s="9">
        <v>1</v>
      </c>
    </row>
    <row r="12" spans="1:14" ht="37.5" x14ac:dyDescent="0.3">
      <c r="A12" s="8">
        <v>9</v>
      </c>
      <c r="B12" s="9">
        <v>9</v>
      </c>
      <c r="C12" s="10">
        <v>41299</v>
      </c>
      <c r="D12" s="15"/>
      <c r="E12" s="12" t="s">
        <v>31</v>
      </c>
      <c r="F12" s="12" t="s">
        <v>28</v>
      </c>
      <c r="G12" s="12" t="s">
        <v>29</v>
      </c>
      <c r="H12" s="35">
        <v>234904</v>
      </c>
      <c r="I12" s="15">
        <v>234904</v>
      </c>
      <c r="J12" s="15">
        <f t="shared" si="0"/>
        <v>0</v>
      </c>
      <c r="K12" s="14" t="s">
        <v>10</v>
      </c>
      <c r="L12" s="13"/>
    </row>
    <row r="13" spans="1:14" ht="37.5" x14ac:dyDescent="0.3">
      <c r="A13" s="8">
        <v>10</v>
      </c>
      <c r="B13" s="9">
        <v>10</v>
      </c>
      <c r="C13" s="10">
        <v>41306</v>
      </c>
      <c r="D13" s="11"/>
      <c r="E13" s="12" t="s">
        <v>30</v>
      </c>
      <c r="F13" s="12" t="s">
        <v>32</v>
      </c>
      <c r="G13" s="12" t="s">
        <v>11</v>
      </c>
      <c r="H13" s="35">
        <v>152848.79999999999</v>
      </c>
      <c r="I13" s="15">
        <v>152848.79999999999</v>
      </c>
      <c r="J13" s="15">
        <f t="shared" si="0"/>
        <v>0</v>
      </c>
      <c r="K13" s="14" t="s">
        <v>10</v>
      </c>
      <c r="L13" s="13"/>
    </row>
    <row r="14" spans="1:14" x14ac:dyDescent="0.3">
      <c r="A14" s="8">
        <v>11</v>
      </c>
      <c r="B14" s="9">
        <v>11</v>
      </c>
      <c r="C14" s="10">
        <v>41275</v>
      </c>
      <c r="D14" s="11"/>
      <c r="E14" s="12" t="s">
        <v>33</v>
      </c>
      <c r="F14" s="12" t="s">
        <v>35</v>
      </c>
      <c r="G14" s="12" t="s">
        <v>34</v>
      </c>
      <c r="H14" s="35">
        <v>179495</v>
      </c>
      <c r="I14" s="15">
        <v>179495</v>
      </c>
      <c r="J14" s="15">
        <f t="shared" si="0"/>
        <v>0</v>
      </c>
      <c r="K14" s="9" t="s">
        <v>10</v>
      </c>
      <c r="L14" s="13"/>
    </row>
    <row r="15" spans="1:14" x14ac:dyDescent="0.3">
      <c r="A15" s="8">
        <v>12</v>
      </c>
      <c r="B15" s="9">
        <v>12</v>
      </c>
      <c r="C15" s="10">
        <v>41306</v>
      </c>
      <c r="D15" s="11" t="s">
        <v>36</v>
      </c>
      <c r="E15" s="12" t="s">
        <v>18</v>
      </c>
      <c r="F15" s="12" t="s">
        <v>24</v>
      </c>
      <c r="G15" s="12" t="s">
        <v>37</v>
      </c>
      <c r="H15" s="30">
        <v>218533</v>
      </c>
      <c r="I15" s="15">
        <v>192818</v>
      </c>
      <c r="J15" s="15">
        <f t="shared" si="0"/>
        <v>25715</v>
      </c>
      <c r="K15" s="9" t="s">
        <v>8</v>
      </c>
      <c r="L15" s="13"/>
      <c r="M15" s="9">
        <v>2</v>
      </c>
      <c r="N15" s="9">
        <v>2</v>
      </c>
    </row>
    <row r="16" spans="1:14" x14ac:dyDescent="0.3">
      <c r="A16" s="8">
        <v>13</v>
      </c>
      <c r="B16" s="9">
        <v>13</v>
      </c>
      <c r="C16" s="10">
        <v>41319</v>
      </c>
      <c r="D16" s="11" t="s">
        <v>38</v>
      </c>
      <c r="E16" s="12" t="s">
        <v>39</v>
      </c>
      <c r="F16" s="12" t="s">
        <v>40</v>
      </c>
      <c r="G16" s="12" t="s">
        <v>41</v>
      </c>
      <c r="H16" s="31">
        <v>76140</v>
      </c>
      <c r="I16" s="15">
        <v>51950</v>
      </c>
      <c r="J16" s="15">
        <f t="shared" si="0"/>
        <v>24190</v>
      </c>
      <c r="K16" s="9" t="s">
        <v>8</v>
      </c>
      <c r="L16" s="13"/>
      <c r="M16" s="9">
        <v>3</v>
      </c>
      <c r="N16" s="9">
        <v>3</v>
      </c>
    </row>
    <row r="17" spans="1:16" x14ac:dyDescent="0.3">
      <c r="A17" s="8">
        <v>14</v>
      </c>
      <c r="B17" s="9">
        <v>14</v>
      </c>
      <c r="C17" s="10">
        <v>41319</v>
      </c>
      <c r="D17" s="11" t="s">
        <v>42</v>
      </c>
      <c r="E17" s="12" t="s">
        <v>39</v>
      </c>
      <c r="F17" s="12" t="s">
        <v>40</v>
      </c>
      <c r="G17" s="12" t="s">
        <v>43</v>
      </c>
      <c r="H17" s="31">
        <v>48480</v>
      </c>
      <c r="I17" s="15">
        <v>34138</v>
      </c>
      <c r="J17" s="15">
        <f t="shared" si="0"/>
        <v>14342</v>
      </c>
      <c r="K17" s="9" t="s">
        <v>8</v>
      </c>
      <c r="L17" s="13"/>
      <c r="M17" s="9">
        <v>2</v>
      </c>
      <c r="N17" s="9">
        <v>2</v>
      </c>
    </row>
    <row r="18" spans="1:16" ht="53.25" customHeight="1" x14ac:dyDescent="0.3">
      <c r="A18" s="8">
        <v>15</v>
      </c>
      <c r="B18" s="9">
        <v>15</v>
      </c>
      <c r="C18" s="10">
        <v>41319</v>
      </c>
      <c r="D18" s="11" t="s">
        <v>44</v>
      </c>
      <c r="E18" s="12" t="s">
        <v>45</v>
      </c>
      <c r="F18" s="12" t="s">
        <v>40</v>
      </c>
      <c r="G18" s="12" t="s">
        <v>46</v>
      </c>
      <c r="H18" s="32">
        <v>23960</v>
      </c>
      <c r="I18" s="15">
        <v>18600</v>
      </c>
      <c r="J18" s="15">
        <f t="shared" si="0"/>
        <v>5360</v>
      </c>
      <c r="K18" s="9" t="s">
        <v>8</v>
      </c>
      <c r="L18" s="16"/>
      <c r="M18" s="9">
        <v>2</v>
      </c>
      <c r="N18" s="9">
        <v>2</v>
      </c>
      <c r="O18" s="7" t="s">
        <v>9</v>
      </c>
    </row>
    <row r="19" spans="1:16" x14ac:dyDescent="0.3">
      <c r="A19" s="8">
        <v>16</v>
      </c>
      <c r="B19" s="9">
        <v>16</v>
      </c>
      <c r="C19" s="10">
        <v>41319</v>
      </c>
      <c r="D19" s="11" t="s">
        <v>47</v>
      </c>
      <c r="E19" s="12" t="s">
        <v>48</v>
      </c>
      <c r="F19" s="12" t="s">
        <v>40</v>
      </c>
      <c r="G19" s="12" t="s">
        <v>49</v>
      </c>
      <c r="H19" s="32">
        <v>168000</v>
      </c>
      <c r="I19" s="15">
        <v>118300</v>
      </c>
      <c r="J19" s="15">
        <f t="shared" si="0"/>
        <v>49700</v>
      </c>
      <c r="K19" s="9" t="s">
        <v>8</v>
      </c>
      <c r="L19" s="17"/>
      <c r="M19" s="9">
        <v>2</v>
      </c>
      <c r="N19" s="9">
        <v>2</v>
      </c>
      <c r="P19" s="7" t="s">
        <v>9</v>
      </c>
    </row>
    <row r="20" spans="1:16" ht="56.25" x14ac:dyDescent="0.3">
      <c r="A20" s="8">
        <v>17</v>
      </c>
      <c r="B20" s="9">
        <v>17</v>
      </c>
      <c r="C20" s="10">
        <v>41320</v>
      </c>
      <c r="D20" s="11"/>
      <c r="E20" s="12" t="s">
        <v>50</v>
      </c>
      <c r="F20" s="12" t="s">
        <v>51</v>
      </c>
      <c r="G20" s="12" t="s">
        <v>52</v>
      </c>
      <c r="H20" s="35">
        <v>199000</v>
      </c>
      <c r="I20" s="9">
        <v>199000</v>
      </c>
      <c r="J20" s="15">
        <f t="shared" si="0"/>
        <v>0</v>
      </c>
      <c r="K20" s="9" t="s">
        <v>10</v>
      </c>
      <c r="L20" s="17"/>
    </row>
    <row r="21" spans="1:16" ht="37.5" x14ac:dyDescent="0.3">
      <c r="A21" s="8">
        <v>18</v>
      </c>
      <c r="B21" s="9">
        <v>18</v>
      </c>
      <c r="C21" s="10">
        <v>41323</v>
      </c>
      <c r="D21" s="11" t="s">
        <v>53</v>
      </c>
      <c r="E21" s="12" t="s">
        <v>54</v>
      </c>
      <c r="F21" s="12" t="s">
        <v>40</v>
      </c>
      <c r="G21" s="12" t="s">
        <v>46</v>
      </c>
      <c r="H21" s="30">
        <v>266765.05</v>
      </c>
      <c r="I21" s="9">
        <v>186738.8</v>
      </c>
      <c r="J21" s="15">
        <f t="shared" si="0"/>
        <v>80026.25</v>
      </c>
      <c r="K21" s="9" t="s">
        <v>8</v>
      </c>
      <c r="L21" s="17"/>
      <c r="M21" s="9">
        <v>3</v>
      </c>
      <c r="N21" s="9">
        <v>3</v>
      </c>
    </row>
    <row r="22" spans="1:16" x14ac:dyDescent="0.3">
      <c r="A22" s="8">
        <v>19</v>
      </c>
      <c r="B22" s="9">
        <v>19</v>
      </c>
      <c r="C22" s="10">
        <v>41330</v>
      </c>
      <c r="D22" s="11" t="s">
        <v>60</v>
      </c>
      <c r="E22" s="12" t="s">
        <v>55</v>
      </c>
      <c r="F22" s="12" t="s">
        <v>56</v>
      </c>
      <c r="G22" s="12" t="s">
        <v>57</v>
      </c>
      <c r="H22" s="30">
        <v>249984</v>
      </c>
      <c r="I22" s="15">
        <v>243420</v>
      </c>
      <c r="J22" s="15">
        <f t="shared" si="0"/>
        <v>6564</v>
      </c>
      <c r="K22" s="9" t="s">
        <v>8</v>
      </c>
      <c r="L22" s="17"/>
      <c r="M22" s="9">
        <v>2</v>
      </c>
      <c r="N22" s="9">
        <v>2</v>
      </c>
    </row>
    <row r="23" spans="1:16" x14ac:dyDescent="0.3">
      <c r="A23" s="8">
        <v>20</v>
      </c>
      <c r="B23" s="9">
        <v>20</v>
      </c>
      <c r="C23" s="10">
        <v>41330</v>
      </c>
      <c r="D23" s="11" t="s">
        <v>59</v>
      </c>
      <c r="E23" s="12" t="s">
        <v>58</v>
      </c>
      <c r="F23" s="12" t="s">
        <v>56</v>
      </c>
      <c r="G23" s="12" t="s">
        <v>57</v>
      </c>
      <c r="H23" s="30">
        <v>249999.81</v>
      </c>
      <c r="I23" s="9">
        <v>243435.3</v>
      </c>
      <c r="J23" s="15">
        <f t="shared" si="0"/>
        <v>6564.5100000000093</v>
      </c>
      <c r="K23" s="9" t="s">
        <v>8</v>
      </c>
      <c r="L23" s="17"/>
      <c r="M23" s="9">
        <v>2</v>
      </c>
      <c r="N23" s="9">
        <v>2</v>
      </c>
    </row>
    <row r="24" spans="1:16" ht="37.5" x14ac:dyDescent="0.3">
      <c r="A24" s="8">
        <v>21</v>
      </c>
      <c r="B24" s="9">
        <v>21</v>
      </c>
      <c r="C24" s="10">
        <v>41332</v>
      </c>
      <c r="D24" s="11"/>
      <c r="E24" s="12" t="s">
        <v>61</v>
      </c>
      <c r="F24" s="12" t="s">
        <v>62</v>
      </c>
      <c r="G24" s="12" t="s">
        <v>63</v>
      </c>
      <c r="H24" s="37">
        <v>133497.78</v>
      </c>
      <c r="I24" s="9">
        <v>133497.78</v>
      </c>
      <c r="J24" s="15">
        <f t="shared" si="0"/>
        <v>0</v>
      </c>
      <c r="K24" s="9" t="s">
        <v>10</v>
      </c>
      <c r="L24" s="17"/>
      <c r="P24" s="7" t="s">
        <v>9</v>
      </c>
    </row>
    <row r="25" spans="1:16" ht="37.5" x14ac:dyDescent="0.3">
      <c r="A25" s="8">
        <v>22</v>
      </c>
      <c r="B25" s="9">
        <v>22</v>
      </c>
      <c r="C25" s="10">
        <v>41340</v>
      </c>
      <c r="D25" s="11"/>
      <c r="E25" s="12" t="s">
        <v>64</v>
      </c>
      <c r="F25" s="12" t="s">
        <v>65</v>
      </c>
      <c r="G25" s="12" t="s">
        <v>66</v>
      </c>
      <c r="H25" s="37">
        <v>1042091.21</v>
      </c>
      <c r="I25" s="9">
        <v>1042091.21</v>
      </c>
      <c r="J25" s="15">
        <f t="shared" si="0"/>
        <v>0</v>
      </c>
      <c r="K25" s="9" t="s">
        <v>10</v>
      </c>
      <c r="L25" s="17">
        <v>41610</v>
      </c>
      <c r="O25" s="7" t="s">
        <v>9</v>
      </c>
    </row>
    <row r="26" spans="1:16" ht="56.25" x14ac:dyDescent="0.3">
      <c r="A26" s="8">
        <v>23</v>
      </c>
      <c r="B26" s="9">
        <v>23</v>
      </c>
      <c r="C26" s="10">
        <v>41344</v>
      </c>
      <c r="D26" s="11"/>
      <c r="E26" s="12" t="s">
        <v>50</v>
      </c>
      <c r="F26" s="12" t="s">
        <v>67</v>
      </c>
      <c r="G26" s="12" t="s">
        <v>68</v>
      </c>
      <c r="H26" s="37">
        <v>214886.77</v>
      </c>
      <c r="I26" s="9">
        <v>214886.77</v>
      </c>
      <c r="J26" s="15">
        <f t="shared" si="0"/>
        <v>0</v>
      </c>
      <c r="K26" s="9" t="s">
        <v>10</v>
      </c>
      <c r="L26" s="17"/>
    </row>
    <row r="27" spans="1:16" ht="37.5" x14ac:dyDescent="0.3">
      <c r="A27" s="8">
        <v>24</v>
      </c>
      <c r="B27" s="9">
        <v>24</v>
      </c>
      <c r="C27" s="10">
        <v>41345</v>
      </c>
      <c r="D27" s="11"/>
      <c r="E27" s="12" t="s">
        <v>69</v>
      </c>
      <c r="F27" s="12" t="s">
        <v>65</v>
      </c>
      <c r="G27" s="12" t="s">
        <v>70</v>
      </c>
      <c r="H27" s="35">
        <v>451730.2</v>
      </c>
      <c r="I27" s="15">
        <v>451730.2</v>
      </c>
      <c r="J27" s="15">
        <f t="shared" si="0"/>
        <v>0</v>
      </c>
      <c r="K27" s="9" t="s">
        <v>10</v>
      </c>
      <c r="L27" s="17"/>
    </row>
    <row r="28" spans="1:16" ht="56.25" x14ac:dyDescent="0.3">
      <c r="A28" s="8">
        <v>25</v>
      </c>
      <c r="B28" s="9">
        <v>25</v>
      </c>
      <c r="C28" s="10">
        <v>41345</v>
      </c>
      <c r="D28" s="11"/>
      <c r="E28" s="12" t="s">
        <v>71</v>
      </c>
      <c r="F28" s="12" t="s">
        <v>65</v>
      </c>
      <c r="G28" s="12" t="s">
        <v>70</v>
      </c>
      <c r="H28" s="37">
        <v>163586.87</v>
      </c>
      <c r="I28" s="9">
        <v>163586.87</v>
      </c>
      <c r="J28" s="15">
        <f t="shared" si="0"/>
        <v>0</v>
      </c>
      <c r="K28" s="9" t="s">
        <v>10</v>
      </c>
      <c r="L28" s="17"/>
    </row>
    <row r="29" spans="1:16" ht="56.25" x14ac:dyDescent="0.3">
      <c r="A29" s="8">
        <v>26</v>
      </c>
      <c r="B29" s="9">
        <v>26</v>
      </c>
      <c r="C29" s="10">
        <v>41345</v>
      </c>
      <c r="D29" s="11"/>
      <c r="E29" s="12" t="s">
        <v>72</v>
      </c>
      <c r="F29" s="12" t="s">
        <v>65</v>
      </c>
      <c r="G29" s="12" t="s">
        <v>70</v>
      </c>
      <c r="H29" s="34">
        <v>164097</v>
      </c>
      <c r="I29" s="21">
        <v>164097</v>
      </c>
      <c r="J29" s="15">
        <f t="shared" si="0"/>
        <v>0</v>
      </c>
      <c r="K29" s="9" t="s">
        <v>10</v>
      </c>
      <c r="L29" s="17"/>
    </row>
    <row r="30" spans="1:16" ht="37.5" x14ac:dyDescent="0.3">
      <c r="A30" s="8">
        <v>27</v>
      </c>
      <c r="B30" s="9">
        <v>27</v>
      </c>
      <c r="C30" s="10">
        <v>41345</v>
      </c>
      <c r="D30" s="11"/>
      <c r="E30" s="12" t="s">
        <v>73</v>
      </c>
      <c r="F30" s="12" t="s">
        <v>65</v>
      </c>
      <c r="G30" s="12" t="s">
        <v>70</v>
      </c>
      <c r="H30" s="34">
        <v>442159</v>
      </c>
      <c r="I30" s="21">
        <v>442159</v>
      </c>
      <c r="J30" s="15">
        <f t="shared" si="0"/>
        <v>0</v>
      </c>
      <c r="K30" s="9" t="s">
        <v>10</v>
      </c>
      <c r="L30" s="17"/>
    </row>
    <row r="31" spans="1:16" ht="56.25" x14ac:dyDescent="0.3">
      <c r="A31" s="8">
        <v>28</v>
      </c>
      <c r="B31" s="9">
        <v>28</v>
      </c>
      <c r="C31" s="10">
        <v>41346</v>
      </c>
      <c r="D31" s="11" t="s">
        <v>85</v>
      </c>
      <c r="E31" s="12" t="s">
        <v>72</v>
      </c>
      <c r="F31" s="12" t="s">
        <v>74</v>
      </c>
      <c r="G31" s="12" t="s">
        <v>75</v>
      </c>
      <c r="H31" s="28">
        <v>32540</v>
      </c>
      <c r="I31" s="12">
        <v>30913</v>
      </c>
      <c r="J31" s="15">
        <f t="shared" si="0"/>
        <v>1627</v>
      </c>
      <c r="K31" s="9" t="s">
        <v>8</v>
      </c>
      <c r="L31" s="17"/>
      <c r="M31" s="9">
        <v>2</v>
      </c>
      <c r="N31" s="9">
        <v>2</v>
      </c>
    </row>
    <row r="32" spans="1:16" ht="37.5" x14ac:dyDescent="0.3">
      <c r="A32" s="8">
        <v>29</v>
      </c>
      <c r="B32" s="9">
        <v>29</v>
      </c>
      <c r="C32" s="10">
        <v>41347</v>
      </c>
      <c r="D32" s="11"/>
      <c r="E32" s="12" t="s">
        <v>76</v>
      </c>
      <c r="F32" s="12" t="s">
        <v>65</v>
      </c>
      <c r="G32" s="12" t="s">
        <v>66</v>
      </c>
      <c r="H32" s="29">
        <v>1225071.3600000001</v>
      </c>
      <c r="I32" s="12">
        <v>1225071.3600000001</v>
      </c>
      <c r="J32" s="15">
        <f t="shared" si="0"/>
        <v>0</v>
      </c>
      <c r="K32" s="9" t="s">
        <v>10</v>
      </c>
      <c r="L32" s="17"/>
    </row>
    <row r="33" spans="1:14" ht="37.5" x14ac:dyDescent="0.3">
      <c r="A33" s="8">
        <v>30</v>
      </c>
      <c r="B33" s="9">
        <v>30</v>
      </c>
      <c r="C33" s="10">
        <v>41347</v>
      </c>
      <c r="D33" s="11"/>
      <c r="E33" s="12" t="s">
        <v>77</v>
      </c>
      <c r="F33" s="12" t="s">
        <v>65</v>
      </c>
      <c r="G33" s="12" t="s">
        <v>66</v>
      </c>
      <c r="H33" s="29">
        <v>287617</v>
      </c>
      <c r="I33" s="12">
        <v>287617</v>
      </c>
      <c r="J33" s="15">
        <f t="shared" si="0"/>
        <v>0</v>
      </c>
      <c r="K33" s="9" t="s">
        <v>10</v>
      </c>
      <c r="L33" s="17"/>
    </row>
    <row r="34" spans="1:14" ht="37.5" x14ac:dyDescent="0.3">
      <c r="A34" s="8">
        <v>31</v>
      </c>
      <c r="B34" s="9">
        <v>31</v>
      </c>
      <c r="C34" s="10">
        <v>41348</v>
      </c>
      <c r="D34" s="11"/>
      <c r="E34" s="12" t="s">
        <v>78</v>
      </c>
      <c r="F34" s="12" t="s">
        <v>65</v>
      </c>
      <c r="G34" s="12" t="s">
        <v>66</v>
      </c>
      <c r="H34" s="37">
        <v>533494.13</v>
      </c>
      <c r="I34" s="9">
        <v>533494.13</v>
      </c>
      <c r="J34" s="15">
        <f t="shared" si="0"/>
        <v>0</v>
      </c>
      <c r="K34" s="9" t="s">
        <v>10</v>
      </c>
      <c r="L34" s="17"/>
    </row>
    <row r="35" spans="1:14" ht="37.5" x14ac:dyDescent="0.3">
      <c r="A35" s="8">
        <v>32</v>
      </c>
      <c r="B35" s="9">
        <v>32</v>
      </c>
      <c r="C35" s="10">
        <v>41348</v>
      </c>
      <c r="D35" s="11"/>
      <c r="E35" s="12" t="s">
        <v>79</v>
      </c>
      <c r="F35" s="12" t="s">
        <v>65</v>
      </c>
      <c r="G35" s="12" t="s">
        <v>70</v>
      </c>
      <c r="H35" s="37">
        <v>841124.67</v>
      </c>
      <c r="I35" s="9">
        <v>841124.67</v>
      </c>
      <c r="J35" s="15">
        <f t="shared" si="0"/>
        <v>0</v>
      </c>
      <c r="K35" s="9" t="s">
        <v>10</v>
      </c>
      <c r="L35" s="17"/>
    </row>
    <row r="36" spans="1:14" ht="37.5" x14ac:dyDescent="0.3">
      <c r="A36" s="8">
        <v>33</v>
      </c>
      <c r="B36" s="9">
        <v>33</v>
      </c>
      <c r="C36" s="10">
        <v>41348</v>
      </c>
      <c r="D36" s="11"/>
      <c r="E36" s="12" t="s">
        <v>80</v>
      </c>
      <c r="F36" s="12" t="s">
        <v>65</v>
      </c>
      <c r="G36" s="12" t="s">
        <v>66</v>
      </c>
      <c r="H36" s="37">
        <v>126004</v>
      </c>
      <c r="I36" s="9">
        <v>126004</v>
      </c>
      <c r="J36" s="15">
        <f t="shared" si="0"/>
        <v>0</v>
      </c>
      <c r="K36" s="9" t="s">
        <v>10</v>
      </c>
      <c r="L36" s="17">
        <v>41610</v>
      </c>
    </row>
    <row r="37" spans="1:14" x14ac:dyDescent="0.3">
      <c r="A37" s="8">
        <v>34</v>
      </c>
      <c r="B37" s="9">
        <v>34</v>
      </c>
      <c r="C37" s="10">
        <v>41348</v>
      </c>
      <c r="D37" s="11" t="s">
        <v>93</v>
      </c>
      <c r="E37" s="12" t="s">
        <v>81</v>
      </c>
      <c r="F37" s="12" t="s">
        <v>82</v>
      </c>
      <c r="G37" s="12" t="s">
        <v>83</v>
      </c>
      <c r="H37" s="30">
        <v>300000</v>
      </c>
      <c r="I37" s="9">
        <v>299000</v>
      </c>
      <c r="J37" s="15">
        <f t="shared" si="0"/>
        <v>1000</v>
      </c>
      <c r="K37" s="9" t="s">
        <v>8</v>
      </c>
      <c r="L37" s="9"/>
      <c r="M37" s="9">
        <v>2</v>
      </c>
      <c r="N37" s="9">
        <v>2</v>
      </c>
    </row>
    <row r="38" spans="1:14" ht="37.5" x14ac:dyDescent="0.3">
      <c r="A38" s="8">
        <v>35</v>
      </c>
      <c r="B38" s="9">
        <v>35</v>
      </c>
      <c r="C38" s="10">
        <v>41348</v>
      </c>
      <c r="D38" s="11"/>
      <c r="E38" s="12" t="s">
        <v>84</v>
      </c>
      <c r="F38" s="12" t="s">
        <v>65</v>
      </c>
      <c r="G38" s="12" t="s">
        <v>66</v>
      </c>
      <c r="H38" s="37">
        <v>272435.09999999998</v>
      </c>
      <c r="I38" s="9">
        <v>272435.09999999998</v>
      </c>
      <c r="J38" s="15">
        <f t="shared" si="0"/>
        <v>0</v>
      </c>
      <c r="K38" s="9" t="s">
        <v>10</v>
      </c>
      <c r="L38" s="9"/>
    </row>
    <row r="39" spans="1:14" ht="37.5" x14ac:dyDescent="0.3">
      <c r="A39" s="8">
        <v>36</v>
      </c>
      <c r="B39" s="9">
        <v>36</v>
      </c>
      <c r="C39" s="10">
        <v>41358</v>
      </c>
      <c r="D39" s="11" t="s">
        <v>86</v>
      </c>
      <c r="E39" s="12" t="s">
        <v>87</v>
      </c>
      <c r="F39" s="12" t="s">
        <v>88</v>
      </c>
      <c r="G39" s="12" t="s">
        <v>89</v>
      </c>
      <c r="H39" s="36">
        <v>994749.52</v>
      </c>
      <c r="I39" s="15">
        <v>984802.02</v>
      </c>
      <c r="J39" s="15">
        <f t="shared" si="0"/>
        <v>9947.5</v>
      </c>
      <c r="K39" s="27" t="s">
        <v>90</v>
      </c>
      <c r="L39" s="17"/>
      <c r="M39" s="9">
        <v>2</v>
      </c>
      <c r="N39" s="9">
        <v>2</v>
      </c>
    </row>
    <row r="40" spans="1:14" x14ac:dyDescent="0.3">
      <c r="A40" s="8">
        <v>37</v>
      </c>
      <c r="B40" s="9">
        <v>37</v>
      </c>
      <c r="C40" s="10">
        <v>41358</v>
      </c>
      <c r="D40" s="11" t="s">
        <v>91</v>
      </c>
      <c r="E40" s="12" t="s">
        <v>81</v>
      </c>
      <c r="F40" s="12" t="s">
        <v>92</v>
      </c>
      <c r="G40" s="12" t="s">
        <v>89</v>
      </c>
      <c r="H40" s="36">
        <v>651832.76</v>
      </c>
      <c r="I40" s="9">
        <v>645314.43999999994</v>
      </c>
      <c r="J40" s="15">
        <f t="shared" si="0"/>
        <v>6518.3200000000652</v>
      </c>
      <c r="K40" s="27" t="s">
        <v>90</v>
      </c>
      <c r="L40" s="17"/>
      <c r="M40" s="9">
        <v>2</v>
      </c>
      <c r="N40" s="9">
        <v>2</v>
      </c>
    </row>
    <row r="41" spans="1:14" ht="37.5" x14ac:dyDescent="0.3">
      <c r="A41" s="8">
        <v>38</v>
      </c>
      <c r="B41" s="9">
        <v>38</v>
      </c>
      <c r="C41" s="10">
        <v>41365</v>
      </c>
      <c r="D41" s="11"/>
      <c r="E41" s="12" t="s">
        <v>97</v>
      </c>
      <c r="F41" s="12" t="s">
        <v>96</v>
      </c>
      <c r="G41" s="12" t="s">
        <v>70</v>
      </c>
      <c r="H41" s="34">
        <v>130000</v>
      </c>
      <c r="I41" s="21">
        <v>130000</v>
      </c>
      <c r="J41" s="15">
        <f t="shared" si="0"/>
        <v>0</v>
      </c>
      <c r="K41" s="9" t="s">
        <v>10</v>
      </c>
      <c r="L41" s="17"/>
    </row>
    <row r="42" spans="1:14" x14ac:dyDescent="0.3">
      <c r="A42" s="8">
        <v>39</v>
      </c>
      <c r="B42" s="9">
        <v>39</v>
      </c>
      <c r="C42" s="10">
        <v>41369</v>
      </c>
      <c r="D42" s="11" t="s">
        <v>98</v>
      </c>
      <c r="E42" s="12" t="s">
        <v>18</v>
      </c>
      <c r="F42" s="12" t="s">
        <v>14</v>
      </c>
      <c r="G42" s="12" t="s">
        <v>41</v>
      </c>
      <c r="H42" s="28">
        <v>226072</v>
      </c>
      <c r="I42" s="9">
        <v>191944</v>
      </c>
      <c r="J42" s="15">
        <f t="shared" si="0"/>
        <v>34128</v>
      </c>
      <c r="K42" s="9" t="s">
        <v>8</v>
      </c>
      <c r="L42" s="17"/>
      <c r="M42" s="9">
        <v>3</v>
      </c>
      <c r="N42" s="9">
        <v>3</v>
      </c>
    </row>
    <row r="43" spans="1:14" x14ac:dyDescent="0.3">
      <c r="A43" s="8">
        <v>40</v>
      </c>
      <c r="B43" s="9">
        <v>40</v>
      </c>
      <c r="C43" s="10">
        <v>41369</v>
      </c>
      <c r="D43" s="11" t="s">
        <v>99</v>
      </c>
      <c r="E43" s="12" t="s">
        <v>18</v>
      </c>
      <c r="F43" s="12" t="s">
        <v>24</v>
      </c>
      <c r="G43" s="12" t="s">
        <v>100</v>
      </c>
      <c r="H43" s="30">
        <v>23868</v>
      </c>
      <c r="I43" s="9">
        <v>20846</v>
      </c>
      <c r="J43" s="15">
        <f t="shared" si="0"/>
        <v>3022</v>
      </c>
      <c r="K43" s="9" t="s">
        <v>8</v>
      </c>
      <c r="L43" s="17"/>
      <c r="M43" s="9">
        <v>4</v>
      </c>
      <c r="N43" s="9">
        <v>4</v>
      </c>
    </row>
    <row r="44" spans="1:14" x14ac:dyDescent="0.3">
      <c r="A44" s="8">
        <v>41</v>
      </c>
      <c r="B44" s="9">
        <v>41</v>
      </c>
      <c r="C44" s="10">
        <v>41369</v>
      </c>
      <c r="D44" s="11" t="s">
        <v>101</v>
      </c>
      <c r="E44" s="12" t="s">
        <v>18</v>
      </c>
      <c r="F44" s="12" t="s">
        <v>24</v>
      </c>
      <c r="G44" s="12" t="s">
        <v>102</v>
      </c>
      <c r="H44" s="28">
        <v>194351</v>
      </c>
      <c r="I44" s="9">
        <v>172021</v>
      </c>
      <c r="J44" s="15">
        <f t="shared" si="0"/>
        <v>22330</v>
      </c>
      <c r="K44" s="9" t="s">
        <v>8</v>
      </c>
      <c r="L44" s="17"/>
      <c r="M44" s="9">
        <v>4</v>
      </c>
      <c r="N44" s="9">
        <v>4</v>
      </c>
    </row>
    <row r="45" spans="1:14" x14ac:dyDescent="0.3">
      <c r="A45" s="8">
        <v>42</v>
      </c>
      <c r="B45" s="9">
        <v>42</v>
      </c>
      <c r="C45" s="10">
        <v>41369</v>
      </c>
      <c r="D45" s="11" t="s">
        <v>103</v>
      </c>
      <c r="E45" s="12" t="s">
        <v>18</v>
      </c>
      <c r="F45" s="12" t="s">
        <v>24</v>
      </c>
      <c r="G45" s="12" t="s">
        <v>37</v>
      </c>
      <c r="H45" s="28">
        <v>158978</v>
      </c>
      <c r="I45" s="9">
        <v>140693</v>
      </c>
      <c r="J45" s="15">
        <f t="shared" si="0"/>
        <v>18285</v>
      </c>
      <c r="K45" s="9" t="s">
        <v>8</v>
      </c>
      <c r="L45" s="17"/>
      <c r="M45" s="9">
        <v>4</v>
      </c>
      <c r="N45" s="9">
        <v>4</v>
      </c>
    </row>
    <row r="46" spans="1:14" x14ac:dyDescent="0.3">
      <c r="A46" s="8">
        <v>43</v>
      </c>
      <c r="B46" s="9">
        <v>43</v>
      </c>
      <c r="C46" s="10">
        <v>41369</v>
      </c>
      <c r="D46" s="11" t="s">
        <v>104</v>
      </c>
      <c r="E46" s="12" t="s">
        <v>18</v>
      </c>
      <c r="F46" s="12" t="s">
        <v>24</v>
      </c>
      <c r="G46" s="12" t="s">
        <v>105</v>
      </c>
      <c r="H46" s="28">
        <v>70010</v>
      </c>
      <c r="I46" s="9">
        <v>47942</v>
      </c>
      <c r="J46" s="15">
        <f t="shared" si="0"/>
        <v>22068</v>
      </c>
      <c r="K46" s="9" t="s">
        <v>8</v>
      </c>
      <c r="L46" s="17"/>
      <c r="M46" s="9">
        <v>4</v>
      </c>
      <c r="N46" s="9">
        <v>4</v>
      </c>
    </row>
    <row r="47" spans="1:14" x14ac:dyDescent="0.3">
      <c r="A47" s="8">
        <v>44</v>
      </c>
      <c r="B47" s="9">
        <v>44</v>
      </c>
      <c r="C47" s="10" t="s">
        <v>106</v>
      </c>
      <c r="D47" s="11" t="s">
        <v>107</v>
      </c>
      <c r="E47" s="12" t="s">
        <v>18</v>
      </c>
      <c r="F47" s="12" t="s">
        <v>24</v>
      </c>
      <c r="G47" s="12" t="s">
        <v>108</v>
      </c>
      <c r="H47" s="28">
        <v>18939</v>
      </c>
      <c r="I47" s="9">
        <v>16637</v>
      </c>
      <c r="J47" s="15">
        <f t="shared" si="0"/>
        <v>2302</v>
      </c>
      <c r="K47" s="9" t="s">
        <v>8</v>
      </c>
      <c r="L47" s="17"/>
      <c r="M47" s="9">
        <v>3</v>
      </c>
      <c r="N47" s="9">
        <v>3</v>
      </c>
    </row>
    <row r="48" spans="1:14" x14ac:dyDescent="0.3">
      <c r="A48" s="8">
        <v>45</v>
      </c>
      <c r="B48" s="9">
        <v>45</v>
      </c>
      <c r="C48" s="10">
        <v>41369</v>
      </c>
      <c r="D48" s="11" t="s">
        <v>109</v>
      </c>
      <c r="E48" s="12" t="s">
        <v>18</v>
      </c>
      <c r="F48" s="12" t="s">
        <v>24</v>
      </c>
      <c r="G48" s="12" t="s">
        <v>110</v>
      </c>
      <c r="H48" s="28">
        <v>7176</v>
      </c>
      <c r="I48" s="9">
        <v>6348</v>
      </c>
      <c r="J48" s="15">
        <f t="shared" si="0"/>
        <v>828</v>
      </c>
      <c r="K48" s="9" t="s">
        <v>8</v>
      </c>
      <c r="L48" s="9"/>
      <c r="M48" s="9">
        <v>3</v>
      </c>
      <c r="N48" s="9">
        <v>3</v>
      </c>
    </row>
    <row r="49" spans="1:14" x14ac:dyDescent="0.3">
      <c r="A49" s="8">
        <v>46</v>
      </c>
      <c r="B49" s="9">
        <v>46</v>
      </c>
      <c r="C49" s="10">
        <v>41373</v>
      </c>
      <c r="D49" s="11"/>
      <c r="E49" s="12" t="s">
        <v>111</v>
      </c>
      <c r="F49" s="12" t="s">
        <v>112</v>
      </c>
      <c r="G49" s="12" t="s">
        <v>113</v>
      </c>
      <c r="H49" s="29">
        <v>291055.03999999998</v>
      </c>
      <c r="I49" s="9">
        <v>291055.03999999998</v>
      </c>
      <c r="J49" s="15">
        <f t="shared" si="0"/>
        <v>0</v>
      </c>
      <c r="K49" s="18" t="s">
        <v>10</v>
      </c>
      <c r="L49" s="9"/>
    </row>
    <row r="50" spans="1:14" x14ac:dyDescent="0.3">
      <c r="A50" s="8">
        <v>47</v>
      </c>
      <c r="B50" s="9">
        <v>47</v>
      </c>
      <c r="C50" s="10">
        <v>41374</v>
      </c>
      <c r="D50" s="11" t="s">
        <v>115</v>
      </c>
      <c r="E50" s="12" t="s">
        <v>18</v>
      </c>
      <c r="F50" s="12" t="s">
        <v>14</v>
      </c>
      <c r="G50" s="12" t="s">
        <v>114</v>
      </c>
      <c r="H50" s="30">
        <v>31502.93</v>
      </c>
      <c r="I50" s="9">
        <v>31452.93</v>
      </c>
      <c r="J50" s="15">
        <f t="shared" si="0"/>
        <v>50</v>
      </c>
      <c r="K50" s="18" t="s">
        <v>8</v>
      </c>
      <c r="L50" s="9"/>
      <c r="M50" s="9">
        <v>2</v>
      </c>
      <c r="N50" s="9">
        <v>2</v>
      </c>
    </row>
    <row r="51" spans="1:14" x14ac:dyDescent="0.3">
      <c r="A51" s="8">
        <v>48</v>
      </c>
      <c r="B51" s="9">
        <v>48</v>
      </c>
      <c r="C51" s="10">
        <v>41374</v>
      </c>
      <c r="D51" s="11" t="s">
        <v>116</v>
      </c>
      <c r="E51" s="12" t="s">
        <v>18</v>
      </c>
      <c r="F51" s="12" t="s">
        <v>14</v>
      </c>
      <c r="G51" s="12" t="s">
        <v>41</v>
      </c>
      <c r="H51" s="30">
        <v>14690</v>
      </c>
      <c r="I51" s="9">
        <v>13785</v>
      </c>
      <c r="J51" s="15">
        <f t="shared" si="0"/>
        <v>905</v>
      </c>
      <c r="K51" s="18" t="s">
        <v>8</v>
      </c>
      <c r="L51" s="17"/>
      <c r="M51" s="9">
        <v>2</v>
      </c>
      <c r="N51" s="9">
        <v>2</v>
      </c>
    </row>
    <row r="52" spans="1:14" x14ac:dyDescent="0.3">
      <c r="A52" s="8">
        <v>49</v>
      </c>
      <c r="B52" s="9">
        <v>49</v>
      </c>
      <c r="C52" s="10">
        <v>41379</v>
      </c>
      <c r="D52" s="11" t="s">
        <v>117</v>
      </c>
      <c r="E52" s="12" t="s">
        <v>18</v>
      </c>
      <c r="F52" s="12" t="s">
        <v>24</v>
      </c>
      <c r="G52" s="12" t="s">
        <v>102</v>
      </c>
      <c r="H52" s="30">
        <v>33167.300000000003</v>
      </c>
      <c r="I52" s="9">
        <v>21765.24</v>
      </c>
      <c r="J52" s="15">
        <f t="shared" si="0"/>
        <v>11402.060000000001</v>
      </c>
      <c r="K52" s="18" t="s">
        <v>8</v>
      </c>
      <c r="L52" s="9"/>
      <c r="M52" s="9">
        <v>3</v>
      </c>
      <c r="N52" s="9">
        <v>3</v>
      </c>
    </row>
    <row r="53" spans="1:14" x14ac:dyDescent="0.3">
      <c r="A53" s="8">
        <v>50</v>
      </c>
      <c r="B53" s="9">
        <v>50</v>
      </c>
      <c r="C53" s="10">
        <v>41379</v>
      </c>
      <c r="D53" s="11" t="s">
        <v>118</v>
      </c>
      <c r="E53" s="12" t="s">
        <v>18</v>
      </c>
      <c r="F53" s="12" t="s">
        <v>24</v>
      </c>
      <c r="G53" s="12" t="s">
        <v>102</v>
      </c>
      <c r="H53" s="28">
        <v>31775</v>
      </c>
      <c r="I53" s="9">
        <v>23915</v>
      </c>
      <c r="J53" s="15">
        <f t="shared" si="0"/>
        <v>7860</v>
      </c>
      <c r="K53" s="18" t="s">
        <v>8</v>
      </c>
      <c r="L53" s="9"/>
      <c r="M53" s="9">
        <v>3</v>
      </c>
      <c r="N53" s="9">
        <v>3</v>
      </c>
    </row>
    <row r="54" spans="1:14" x14ac:dyDescent="0.3">
      <c r="A54" s="8">
        <v>51</v>
      </c>
      <c r="B54" s="9">
        <v>51</v>
      </c>
      <c r="C54" s="10">
        <v>41379</v>
      </c>
      <c r="D54" s="11" t="s">
        <v>119</v>
      </c>
      <c r="E54" s="12" t="s">
        <v>18</v>
      </c>
      <c r="F54" s="12" t="s">
        <v>24</v>
      </c>
      <c r="G54" s="12" t="s">
        <v>102</v>
      </c>
      <c r="H54" s="28">
        <v>13975</v>
      </c>
      <c r="I54" s="9">
        <v>9352.5</v>
      </c>
      <c r="J54" s="15">
        <f t="shared" si="0"/>
        <v>4622.5</v>
      </c>
      <c r="K54" s="18" t="s">
        <v>8</v>
      </c>
      <c r="L54" s="17"/>
      <c r="M54" s="9">
        <v>3</v>
      </c>
      <c r="N54" s="9">
        <v>3</v>
      </c>
    </row>
    <row r="55" spans="1:14" x14ac:dyDescent="0.3">
      <c r="A55" s="8">
        <v>52</v>
      </c>
      <c r="B55" s="9">
        <v>52</v>
      </c>
      <c r="C55" s="10">
        <v>41381</v>
      </c>
      <c r="D55" s="11" t="s">
        <v>120</v>
      </c>
      <c r="E55" s="12" t="s">
        <v>18</v>
      </c>
      <c r="F55" s="12" t="s">
        <v>14</v>
      </c>
      <c r="G55" s="12" t="s">
        <v>102</v>
      </c>
      <c r="H55" s="32">
        <v>1510</v>
      </c>
      <c r="I55" s="15">
        <v>1340</v>
      </c>
      <c r="J55" s="15">
        <f t="shared" si="0"/>
        <v>170</v>
      </c>
      <c r="K55" s="18" t="s">
        <v>8</v>
      </c>
      <c r="L55" s="17"/>
      <c r="M55" s="9">
        <v>2</v>
      </c>
      <c r="N55" s="9">
        <v>2</v>
      </c>
    </row>
    <row r="56" spans="1:14" x14ac:dyDescent="0.3">
      <c r="A56" s="8">
        <v>53</v>
      </c>
      <c r="B56" s="9">
        <v>53</v>
      </c>
      <c r="C56" s="10">
        <v>41381</v>
      </c>
      <c r="D56" s="9" t="s">
        <v>121</v>
      </c>
      <c r="E56" s="12" t="s">
        <v>18</v>
      </c>
      <c r="F56" s="12" t="s">
        <v>14</v>
      </c>
      <c r="G56" s="12" t="s">
        <v>102</v>
      </c>
      <c r="H56" s="32">
        <v>230</v>
      </c>
      <c r="I56" s="15">
        <v>164</v>
      </c>
      <c r="J56" s="15">
        <f t="shared" si="0"/>
        <v>66</v>
      </c>
      <c r="K56" s="18" t="s">
        <v>8</v>
      </c>
      <c r="L56" s="9"/>
      <c r="M56" s="9">
        <v>2</v>
      </c>
      <c r="N56" s="9">
        <v>2</v>
      </c>
    </row>
    <row r="57" spans="1:14" x14ac:dyDescent="0.3">
      <c r="A57" s="8">
        <v>54</v>
      </c>
      <c r="B57" s="9">
        <v>54</v>
      </c>
      <c r="C57" s="10">
        <v>41381</v>
      </c>
      <c r="D57" s="9" t="s">
        <v>122</v>
      </c>
      <c r="E57" s="12" t="s">
        <v>18</v>
      </c>
      <c r="F57" s="12" t="s">
        <v>14</v>
      </c>
      <c r="G57" s="12" t="s">
        <v>102</v>
      </c>
      <c r="H57" s="32">
        <v>546</v>
      </c>
      <c r="I57" s="15">
        <v>476</v>
      </c>
      <c r="J57" s="15">
        <f t="shared" si="0"/>
        <v>70</v>
      </c>
      <c r="K57" s="18" t="s">
        <v>8</v>
      </c>
      <c r="L57" s="9"/>
      <c r="M57" s="9">
        <v>2</v>
      </c>
      <c r="N57" s="9">
        <v>2</v>
      </c>
    </row>
    <row r="58" spans="1:14" x14ac:dyDescent="0.3">
      <c r="A58" s="8">
        <v>55</v>
      </c>
      <c r="B58" s="9">
        <v>55</v>
      </c>
      <c r="C58" s="10">
        <v>41381</v>
      </c>
      <c r="D58" s="9" t="s">
        <v>123</v>
      </c>
      <c r="E58" s="12" t="s">
        <v>18</v>
      </c>
      <c r="F58" s="12" t="s">
        <v>14</v>
      </c>
      <c r="G58" s="12" t="s">
        <v>102</v>
      </c>
      <c r="H58" s="32">
        <v>612</v>
      </c>
      <c r="I58" s="15">
        <v>504</v>
      </c>
      <c r="J58" s="15">
        <f t="shared" si="0"/>
        <v>108</v>
      </c>
      <c r="K58" s="18" t="s">
        <v>8</v>
      </c>
      <c r="L58" s="9"/>
      <c r="M58" s="9">
        <v>2</v>
      </c>
      <c r="N58" s="9">
        <v>2</v>
      </c>
    </row>
    <row r="59" spans="1:14" x14ac:dyDescent="0.3">
      <c r="A59" s="8">
        <v>56</v>
      </c>
      <c r="B59" s="9">
        <v>56</v>
      </c>
      <c r="C59" s="10">
        <v>41386</v>
      </c>
      <c r="D59" s="9" t="s">
        <v>124</v>
      </c>
      <c r="E59" s="12" t="s">
        <v>18</v>
      </c>
      <c r="F59" s="12" t="s">
        <v>14</v>
      </c>
      <c r="G59" s="12" t="s">
        <v>102</v>
      </c>
      <c r="H59" s="28">
        <v>206256.03</v>
      </c>
      <c r="I59" s="9">
        <v>205639.03</v>
      </c>
      <c r="J59" s="15">
        <f t="shared" si="0"/>
        <v>617</v>
      </c>
      <c r="K59" s="18" t="s">
        <v>8</v>
      </c>
      <c r="L59" s="9"/>
      <c r="M59" s="9">
        <v>2</v>
      </c>
      <c r="N59" s="9">
        <v>2</v>
      </c>
    </row>
    <row r="60" spans="1:14" ht="56.25" x14ac:dyDescent="0.3">
      <c r="A60" s="8">
        <v>57</v>
      </c>
      <c r="B60" s="9">
        <v>57</v>
      </c>
      <c r="C60" s="10">
        <v>41386</v>
      </c>
      <c r="D60" s="9"/>
      <c r="E60" s="12" t="s">
        <v>125</v>
      </c>
      <c r="F60" s="12" t="s">
        <v>126</v>
      </c>
      <c r="G60" s="12" t="s">
        <v>127</v>
      </c>
      <c r="H60" s="29">
        <v>399093.12</v>
      </c>
      <c r="I60" s="9">
        <v>399093.12</v>
      </c>
      <c r="J60" s="15">
        <f t="shared" si="0"/>
        <v>0</v>
      </c>
      <c r="K60" s="9" t="s">
        <v>10</v>
      </c>
      <c r="L60" s="9"/>
    </row>
    <row r="61" spans="1:14" ht="112.5" x14ac:dyDescent="0.3">
      <c r="A61" s="8">
        <v>58</v>
      </c>
      <c r="B61" s="9">
        <v>58</v>
      </c>
      <c r="C61" s="10">
        <v>41390</v>
      </c>
      <c r="D61" s="9"/>
      <c r="E61" s="12" t="s">
        <v>31</v>
      </c>
      <c r="F61" s="12" t="s">
        <v>128</v>
      </c>
      <c r="G61" s="12" t="s">
        <v>129</v>
      </c>
      <c r="H61" s="28">
        <v>497700</v>
      </c>
      <c r="I61" s="9">
        <v>490489.4</v>
      </c>
      <c r="J61" s="15">
        <f t="shared" si="0"/>
        <v>7210.5999999999767</v>
      </c>
      <c r="K61" s="9" t="s">
        <v>8</v>
      </c>
      <c r="L61" s="9"/>
      <c r="M61" s="9">
        <v>2</v>
      </c>
      <c r="N61" s="9">
        <v>2</v>
      </c>
    </row>
    <row r="62" spans="1:14" x14ac:dyDescent="0.3">
      <c r="A62" s="8">
        <v>59</v>
      </c>
      <c r="B62" s="9">
        <v>59</v>
      </c>
      <c r="C62" s="10">
        <v>41397</v>
      </c>
      <c r="D62" s="9"/>
      <c r="E62" s="12" t="s">
        <v>130</v>
      </c>
      <c r="F62" s="12" t="s">
        <v>14</v>
      </c>
      <c r="G62" s="12" t="s">
        <v>108</v>
      </c>
      <c r="H62" s="28">
        <v>28665</v>
      </c>
      <c r="I62" s="15">
        <v>28230</v>
      </c>
      <c r="J62" s="15">
        <f t="shared" si="0"/>
        <v>435</v>
      </c>
      <c r="K62" s="9" t="s">
        <v>8</v>
      </c>
      <c r="L62" s="9"/>
      <c r="M62" s="9">
        <v>2</v>
      </c>
      <c r="N62" s="9">
        <v>2</v>
      </c>
    </row>
    <row r="63" spans="1:14" x14ac:dyDescent="0.3">
      <c r="A63" s="8">
        <v>60</v>
      </c>
      <c r="B63" s="9">
        <v>60</v>
      </c>
      <c r="C63" s="10">
        <v>41397</v>
      </c>
      <c r="D63" s="9"/>
      <c r="E63" s="12" t="s">
        <v>130</v>
      </c>
      <c r="F63" s="12" t="s">
        <v>14</v>
      </c>
      <c r="G63" s="12" t="s">
        <v>102</v>
      </c>
      <c r="H63" s="28">
        <v>8867.1200000000008</v>
      </c>
      <c r="I63" s="9">
        <v>8817.1200000000008</v>
      </c>
      <c r="J63" s="15">
        <f t="shared" si="0"/>
        <v>50</v>
      </c>
      <c r="K63" s="9" t="s">
        <v>8</v>
      </c>
      <c r="L63" s="9"/>
      <c r="M63" s="9">
        <v>2</v>
      </c>
      <c r="N63" s="9">
        <v>2</v>
      </c>
    </row>
    <row r="64" spans="1:14" x14ac:dyDescent="0.3">
      <c r="A64" s="8">
        <v>61</v>
      </c>
      <c r="B64" s="9">
        <v>61</v>
      </c>
      <c r="C64" s="10">
        <v>41397</v>
      </c>
      <c r="D64" s="9"/>
      <c r="E64" s="12" t="s">
        <v>130</v>
      </c>
      <c r="F64" s="12" t="s">
        <v>14</v>
      </c>
      <c r="G64" s="12" t="s">
        <v>41</v>
      </c>
      <c r="H64" s="28">
        <v>25965</v>
      </c>
      <c r="I64" s="15">
        <v>25585</v>
      </c>
      <c r="J64" s="15">
        <f t="shared" si="0"/>
        <v>380</v>
      </c>
      <c r="K64" s="9" t="s">
        <v>8</v>
      </c>
      <c r="L64" s="9"/>
      <c r="M64" s="9">
        <v>2</v>
      </c>
      <c r="N64" s="9">
        <v>2</v>
      </c>
    </row>
    <row r="65" spans="1:14" x14ac:dyDescent="0.3">
      <c r="A65" s="8">
        <v>62</v>
      </c>
      <c r="B65" s="9">
        <v>62</v>
      </c>
      <c r="C65" s="10">
        <v>41397</v>
      </c>
      <c r="D65" s="9"/>
      <c r="E65" s="12" t="s">
        <v>130</v>
      </c>
      <c r="F65" s="12" t="s">
        <v>14</v>
      </c>
      <c r="G65" s="12" t="s">
        <v>131</v>
      </c>
      <c r="H65" s="28">
        <v>90433</v>
      </c>
      <c r="I65" s="15">
        <v>89670</v>
      </c>
      <c r="J65" s="15">
        <f t="shared" si="0"/>
        <v>763</v>
      </c>
      <c r="K65" s="9" t="s">
        <v>8</v>
      </c>
      <c r="L65" s="9"/>
      <c r="M65" s="9">
        <v>2</v>
      </c>
      <c r="N65" s="9">
        <v>2</v>
      </c>
    </row>
    <row r="66" spans="1:14" x14ac:dyDescent="0.3">
      <c r="A66" s="8">
        <v>63</v>
      </c>
      <c r="B66" s="9">
        <v>63</v>
      </c>
      <c r="C66" s="10">
        <v>41397</v>
      </c>
      <c r="D66" s="9"/>
      <c r="E66" s="12" t="s">
        <v>130</v>
      </c>
      <c r="F66" s="12" t="s">
        <v>14</v>
      </c>
      <c r="G66" s="12" t="s">
        <v>100</v>
      </c>
      <c r="H66" s="28">
        <v>27570</v>
      </c>
      <c r="I66" s="15">
        <v>27050</v>
      </c>
      <c r="J66" s="15">
        <f t="shared" si="0"/>
        <v>520</v>
      </c>
      <c r="K66" s="9" t="s">
        <v>8</v>
      </c>
      <c r="L66" s="9"/>
      <c r="M66" s="9">
        <v>2</v>
      </c>
      <c r="N66" s="9">
        <v>2</v>
      </c>
    </row>
    <row r="67" spans="1:14" x14ac:dyDescent="0.3">
      <c r="A67" s="8">
        <v>64</v>
      </c>
      <c r="B67" s="9">
        <v>64</v>
      </c>
      <c r="C67" s="10">
        <v>41397</v>
      </c>
      <c r="D67" s="9"/>
      <c r="E67" s="12" t="s">
        <v>130</v>
      </c>
      <c r="F67" s="12" t="s">
        <v>14</v>
      </c>
      <c r="G67" s="12" t="s">
        <v>114</v>
      </c>
      <c r="H67" s="28">
        <v>4800</v>
      </c>
      <c r="I67" s="15">
        <v>4700</v>
      </c>
      <c r="J67" s="15">
        <f t="shared" si="0"/>
        <v>100</v>
      </c>
      <c r="K67" s="9" t="s">
        <v>8</v>
      </c>
      <c r="L67" s="9"/>
      <c r="M67" s="9">
        <v>2</v>
      </c>
      <c r="N67" s="9">
        <v>2</v>
      </c>
    </row>
    <row r="68" spans="1:14" ht="56.25" x14ac:dyDescent="0.3">
      <c r="A68" s="8">
        <v>65</v>
      </c>
      <c r="B68" s="9">
        <v>65</v>
      </c>
      <c r="C68" s="10">
        <v>41410</v>
      </c>
      <c r="D68" s="9" t="s">
        <v>135</v>
      </c>
      <c r="E68" s="12" t="s">
        <v>72</v>
      </c>
      <c r="F68" s="12" t="s">
        <v>40</v>
      </c>
      <c r="G68" s="12" t="s">
        <v>132</v>
      </c>
      <c r="H68" s="28">
        <v>11512.8</v>
      </c>
      <c r="I68" s="15">
        <v>11365.2</v>
      </c>
      <c r="J68" s="15">
        <f t="shared" si="0"/>
        <v>147.59999999999854</v>
      </c>
      <c r="K68" s="9" t="s">
        <v>8</v>
      </c>
      <c r="L68" s="9"/>
      <c r="M68" s="9">
        <v>2</v>
      </c>
      <c r="N68" s="9">
        <v>2</v>
      </c>
    </row>
    <row r="69" spans="1:14" ht="56.25" x14ac:dyDescent="0.3">
      <c r="A69" s="8">
        <v>66</v>
      </c>
      <c r="B69" s="9">
        <v>66</v>
      </c>
      <c r="C69" s="10">
        <v>41410</v>
      </c>
      <c r="D69" s="9" t="s">
        <v>134</v>
      </c>
      <c r="E69" s="12" t="s">
        <v>133</v>
      </c>
      <c r="F69" s="12" t="s">
        <v>40</v>
      </c>
      <c r="G69" s="12" t="s">
        <v>41</v>
      </c>
      <c r="H69" s="28">
        <v>19130</v>
      </c>
      <c r="I69" s="15">
        <v>19100</v>
      </c>
      <c r="J69" s="15">
        <f t="shared" ref="J69:J132" si="1">H69-I69</f>
        <v>30</v>
      </c>
      <c r="K69" s="9" t="s">
        <v>8</v>
      </c>
      <c r="L69" s="9"/>
      <c r="M69" s="9">
        <v>2</v>
      </c>
      <c r="N69" s="9">
        <v>2</v>
      </c>
    </row>
    <row r="70" spans="1:14" ht="56.25" x14ac:dyDescent="0.3">
      <c r="A70" s="8">
        <v>67</v>
      </c>
      <c r="B70" s="9">
        <v>67</v>
      </c>
      <c r="C70" s="10">
        <v>41410</v>
      </c>
      <c r="D70" s="9" t="s">
        <v>137</v>
      </c>
      <c r="E70" s="12" t="s">
        <v>136</v>
      </c>
      <c r="F70" s="12" t="s">
        <v>40</v>
      </c>
      <c r="G70" s="12" t="s">
        <v>105</v>
      </c>
      <c r="H70" s="28">
        <v>20160</v>
      </c>
      <c r="I70" s="15">
        <v>20076</v>
      </c>
      <c r="J70" s="15">
        <f t="shared" si="1"/>
        <v>84</v>
      </c>
      <c r="K70" s="9" t="s">
        <v>8</v>
      </c>
      <c r="L70" s="9"/>
      <c r="M70" s="9">
        <v>2</v>
      </c>
      <c r="N70" s="9">
        <v>2</v>
      </c>
    </row>
    <row r="71" spans="1:14" ht="56.25" x14ac:dyDescent="0.3">
      <c r="A71" s="8">
        <v>68</v>
      </c>
      <c r="B71" s="9">
        <v>68</v>
      </c>
      <c r="C71" s="10">
        <v>41410</v>
      </c>
      <c r="D71" s="9" t="s">
        <v>138</v>
      </c>
      <c r="E71" s="12" t="s">
        <v>136</v>
      </c>
      <c r="F71" s="12" t="s">
        <v>40</v>
      </c>
      <c r="G71" s="12" t="s">
        <v>41</v>
      </c>
      <c r="H71" s="28">
        <v>71040</v>
      </c>
      <c r="I71" s="15">
        <v>68820</v>
      </c>
      <c r="J71" s="15">
        <f t="shared" si="1"/>
        <v>2220</v>
      </c>
      <c r="K71" s="9" t="s">
        <v>8</v>
      </c>
      <c r="L71" s="9"/>
      <c r="M71" s="9">
        <v>2</v>
      </c>
      <c r="N71" s="9">
        <v>2</v>
      </c>
    </row>
    <row r="72" spans="1:14" ht="56.25" x14ac:dyDescent="0.3">
      <c r="A72" s="8">
        <v>69</v>
      </c>
      <c r="B72" s="9">
        <v>69</v>
      </c>
      <c r="C72" s="10">
        <v>41410</v>
      </c>
      <c r="D72" s="9" t="s">
        <v>139</v>
      </c>
      <c r="E72" s="12" t="s">
        <v>72</v>
      </c>
      <c r="F72" s="12" t="s">
        <v>40</v>
      </c>
      <c r="G72" s="12" t="s">
        <v>41</v>
      </c>
      <c r="H72" s="28">
        <v>253471.15</v>
      </c>
      <c r="I72" s="9">
        <v>252917.15</v>
      </c>
      <c r="J72" s="15">
        <f t="shared" si="1"/>
        <v>554</v>
      </c>
      <c r="K72" s="9" t="s">
        <v>8</v>
      </c>
      <c r="L72" s="9"/>
      <c r="M72" s="9">
        <v>2</v>
      </c>
      <c r="N72" s="9">
        <v>2</v>
      </c>
    </row>
    <row r="73" spans="1:14" ht="56.25" x14ac:dyDescent="0.3">
      <c r="A73" s="8">
        <v>70</v>
      </c>
      <c r="B73" s="9">
        <v>70</v>
      </c>
      <c r="C73" s="10">
        <v>41410</v>
      </c>
      <c r="D73" s="9" t="s">
        <v>140</v>
      </c>
      <c r="E73" s="12" t="s">
        <v>72</v>
      </c>
      <c r="F73" s="12" t="s">
        <v>40</v>
      </c>
      <c r="G73" s="12" t="s">
        <v>108</v>
      </c>
      <c r="H73" s="28">
        <v>65152.639999999999</v>
      </c>
      <c r="I73" s="9">
        <v>65092.73</v>
      </c>
      <c r="J73" s="15">
        <f t="shared" si="1"/>
        <v>59.909999999996217</v>
      </c>
      <c r="K73" s="9" t="s">
        <v>8</v>
      </c>
      <c r="L73" s="9"/>
      <c r="M73" s="9">
        <v>2</v>
      </c>
      <c r="N73" s="9">
        <v>2</v>
      </c>
    </row>
    <row r="74" spans="1:14" ht="56.25" x14ac:dyDescent="0.3">
      <c r="A74" s="8">
        <v>71</v>
      </c>
      <c r="B74" s="9">
        <v>71</v>
      </c>
      <c r="C74" s="10">
        <v>41410</v>
      </c>
      <c r="D74" s="9" t="s">
        <v>141</v>
      </c>
      <c r="E74" s="12" t="s">
        <v>72</v>
      </c>
      <c r="F74" s="12" t="s">
        <v>40</v>
      </c>
      <c r="G74" s="12" t="s">
        <v>105</v>
      </c>
      <c r="H74" s="28">
        <v>164880</v>
      </c>
      <c r="I74" s="15">
        <v>164193</v>
      </c>
      <c r="J74" s="15">
        <f t="shared" si="1"/>
        <v>687</v>
      </c>
      <c r="K74" s="9" t="s">
        <v>8</v>
      </c>
      <c r="L74" s="9"/>
      <c r="M74" s="9">
        <v>2</v>
      </c>
      <c r="N74" s="9">
        <v>2</v>
      </c>
    </row>
    <row r="75" spans="1:14" x14ac:dyDescent="0.3">
      <c r="A75" s="8">
        <v>72</v>
      </c>
      <c r="B75" s="9">
        <v>72</v>
      </c>
      <c r="C75" s="10">
        <v>41422</v>
      </c>
      <c r="D75" s="9" t="s">
        <v>142</v>
      </c>
      <c r="E75" s="12" t="s">
        <v>143</v>
      </c>
      <c r="F75" s="12" t="s">
        <v>14</v>
      </c>
      <c r="G75" s="12" t="s">
        <v>132</v>
      </c>
      <c r="H75" s="28">
        <v>8704</v>
      </c>
      <c r="I75" s="9">
        <v>8680</v>
      </c>
      <c r="J75" s="15">
        <f t="shared" si="1"/>
        <v>24</v>
      </c>
      <c r="K75" s="9" t="s">
        <v>8</v>
      </c>
      <c r="L75" s="9"/>
      <c r="M75" s="9">
        <v>2</v>
      </c>
      <c r="N75" s="9">
        <v>2</v>
      </c>
    </row>
    <row r="76" spans="1:14" x14ac:dyDescent="0.3">
      <c r="A76" s="8">
        <v>73</v>
      </c>
      <c r="B76" s="9">
        <v>73</v>
      </c>
      <c r="C76" s="10">
        <v>41422</v>
      </c>
      <c r="D76" s="9" t="s">
        <v>144</v>
      </c>
      <c r="E76" s="12" t="s">
        <v>143</v>
      </c>
      <c r="F76" s="12" t="s">
        <v>14</v>
      </c>
      <c r="G76" s="12" t="s">
        <v>145</v>
      </c>
      <c r="H76" s="28">
        <v>1722</v>
      </c>
      <c r="I76" s="9">
        <v>1681</v>
      </c>
      <c r="J76" s="15">
        <f t="shared" si="1"/>
        <v>41</v>
      </c>
      <c r="K76" s="9" t="s">
        <v>8</v>
      </c>
      <c r="L76" s="9"/>
      <c r="M76" s="9">
        <v>2</v>
      </c>
      <c r="N76" s="9">
        <v>2</v>
      </c>
    </row>
    <row r="77" spans="1:14" x14ac:dyDescent="0.3">
      <c r="A77" s="8">
        <v>74</v>
      </c>
      <c r="B77" s="9">
        <v>74</v>
      </c>
      <c r="C77" s="10">
        <v>41422</v>
      </c>
      <c r="D77" s="9" t="s">
        <v>146</v>
      </c>
      <c r="E77" s="12" t="s">
        <v>143</v>
      </c>
      <c r="F77" s="12" t="s">
        <v>14</v>
      </c>
      <c r="G77" s="12" t="s">
        <v>100</v>
      </c>
      <c r="H77" s="28">
        <v>77756</v>
      </c>
      <c r="I77" s="9">
        <v>77304</v>
      </c>
      <c r="J77" s="15">
        <f t="shared" si="1"/>
        <v>452</v>
      </c>
      <c r="K77" s="9" t="s">
        <v>8</v>
      </c>
      <c r="L77" s="9"/>
      <c r="M77" s="9">
        <v>2</v>
      </c>
      <c r="N77" s="9">
        <v>2</v>
      </c>
    </row>
    <row r="78" spans="1:14" x14ac:dyDescent="0.3">
      <c r="A78" s="8">
        <v>75</v>
      </c>
      <c r="B78" s="9">
        <v>75</v>
      </c>
      <c r="C78" s="10">
        <v>41422</v>
      </c>
      <c r="D78" s="9" t="s">
        <v>147</v>
      </c>
      <c r="E78" s="12" t="s">
        <v>143</v>
      </c>
      <c r="F78" s="12" t="s">
        <v>14</v>
      </c>
      <c r="G78" s="12" t="s">
        <v>105</v>
      </c>
      <c r="H78" s="28">
        <v>146185</v>
      </c>
      <c r="I78" s="9">
        <v>146020</v>
      </c>
      <c r="J78" s="15">
        <f t="shared" si="1"/>
        <v>165</v>
      </c>
      <c r="K78" s="9" t="s">
        <v>8</v>
      </c>
      <c r="L78" s="9"/>
      <c r="M78" s="9">
        <v>2</v>
      </c>
      <c r="N78" s="9">
        <v>2</v>
      </c>
    </row>
    <row r="79" spans="1:14" x14ac:dyDescent="0.3">
      <c r="A79" s="8">
        <v>76</v>
      </c>
      <c r="B79" s="9">
        <v>76</v>
      </c>
      <c r="C79" s="10">
        <v>41422</v>
      </c>
      <c r="D79" s="9" t="s">
        <v>148</v>
      </c>
      <c r="E79" s="12" t="s">
        <v>143</v>
      </c>
      <c r="F79" s="12" t="s">
        <v>14</v>
      </c>
      <c r="G79" s="12" t="s">
        <v>114</v>
      </c>
      <c r="H79" s="28">
        <v>20766</v>
      </c>
      <c r="I79" s="9">
        <v>20571.5</v>
      </c>
      <c r="J79" s="15">
        <f t="shared" si="1"/>
        <v>194.5</v>
      </c>
      <c r="K79" s="9" t="s">
        <v>8</v>
      </c>
      <c r="L79" s="9"/>
      <c r="M79" s="9">
        <v>2</v>
      </c>
      <c r="N79" s="9">
        <v>2</v>
      </c>
    </row>
    <row r="80" spans="1:14" x14ac:dyDescent="0.3">
      <c r="A80" s="8">
        <v>77</v>
      </c>
      <c r="B80" s="9">
        <v>77</v>
      </c>
      <c r="C80" s="10">
        <v>41422</v>
      </c>
      <c r="D80" s="9" t="s">
        <v>149</v>
      </c>
      <c r="E80" s="12" t="s">
        <v>143</v>
      </c>
      <c r="F80" s="12" t="s">
        <v>14</v>
      </c>
      <c r="G80" s="12" t="s">
        <v>41</v>
      </c>
      <c r="H80" s="28">
        <v>73834</v>
      </c>
      <c r="I80" s="9">
        <v>73185</v>
      </c>
      <c r="J80" s="15">
        <f t="shared" si="1"/>
        <v>649</v>
      </c>
      <c r="K80" s="9" t="s">
        <v>8</v>
      </c>
      <c r="L80" s="9"/>
      <c r="M80" s="9">
        <v>2</v>
      </c>
      <c r="N80" s="9">
        <v>2</v>
      </c>
    </row>
    <row r="81" spans="1:14" x14ac:dyDescent="0.3">
      <c r="A81" s="8">
        <v>78</v>
      </c>
      <c r="B81" s="9">
        <v>78</v>
      </c>
      <c r="C81" s="10">
        <v>41422</v>
      </c>
      <c r="D81" s="9" t="s">
        <v>150</v>
      </c>
      <c r="E81" s="12" t="s">
        <v>143</v>
      </c>
      <c r="F81" s="12" t="s">
        <v>14</v>
      </c>
      <c r="G81" s="12" t="s">
        <v>108</v>
      </c>
      <c r="H81" s="28">
        <v>36708</v>
      </c>
      <c r="I81" s="9">
        <v>36167</v>
      </c>
      <c r="J81" s="15">
        <f t="shared" si="1"/>
        <v>541</v>
      </c>
      <c r="K81" s="9" t="s">
        <v>8</v>
      </c>
      <c r="L81" s="9"/>
      <c r="M81" s="9">
        <v>2</v>
      </c>
      <c r="N81" s="9">
        <v>2</v>
      </c>
    </row>
    <row r="82" spans="1:14" x14ac:dyDescent="0.3">
      <c r="A82" s="8">
        <v>79</v>
      </c>
      <c r="B82" s="9">
        <v>79</v>
      </c>
      <c r="C82" s="10">
        <v>41422</v>
      </c>
      <c r="D82" s="9" t="s">
        <v>151</v>
      </c>
      <c r="E82" s="12" t="s">
        <v>143</v>
      </c>
      <c r="F82" s="12" t="s">
        <v>14</v>
      </c>
      <c r="G82" s="12" t="s">
        <v>102</v>
      </c>
      <c r="H82" s="28">
        <v>48977</v>
      </c>
      <c r="I82" s="9">
        <v>48685</v>
      </c>
      <c r="J82" s="15">
        <f t="shared" si="1"/>
        <v>292</v>
      </c>
      <c r="K82" s="9" t="s">
        <v>8</v>
      </c>
      <c r="L82" s="9"/>
      <c r="M82" s="9">
        <v>2</v>
      </c>
      <c r="N82" s="9">
        <v>2</v>
      </c>
    </row>
    <row r="83" spans="1:14" x14ac:dyDescent="0.3">
      <c r="A83" s="8">
        <v>80</v>
      </c>
      <c r="B83" s="9">
        <v>80</v>
      </c>
      <c r="C83" s="10">
        <v>41422</v>
      </c>
      <c r="D83" s="9" t="s">
        <v>152</v>
      </c>
      <c r="E83" s="12" t="s">
        <v>143</v>
      </c>
      <c r="F83" s="12" t="s">
        <v>14</v>
      </c>
      <c r="G83" s="12" t="s">
        <v>37</v>
      </c>
      <c r="H83" s="28">
        <v>19182</v>
      </c>
      <c r="I83" s="9">
        <v>19057</v>
      </c>
      <c r="J83" s="15">
        <f t="shared" si="1"/>
        <v>125</v>
      </c>
      <c r="K83" s="9" t="s">
        <v>8</v>
      </c>
      <c r="L83" s="9"/>
      <c r="M83" s="9">
        <v>2</v>
      </c>
      <c r="N83" s="9">
        <v>2</v>
      </c>
    </row>
    <row r="84" spans="1:14" x14ac:dyDescent="0.3">
      <c r="A84" s="8">
        <v>81</v>
      </c>
      <c r="B84" s="9">
        <v>81</v>
      </c>
      <c r="C84" s="10">
        <v>41422</v>
      </c>
      <c r="D84" s="9" t="s">
        <v>153</v>
      </c>
      <c r="E84" s="12" t="s">
        <v>143</v>
      </c>
      <c r="F84" s="12" t="s">
        <v>14</v>
      </c>
      <c r="G84" s="12" t="s">
        <v>154</v>
      </c>
      <c r="H84" s="28">
        <v>4615</v>
      </c>
      <c r="I84" s="9">
        <v>4579.5</v>
      </c>
      <c r="J84" s="15">
        <f t="shared" si="1"/>
        <v>35.5</v>
      </c>
      <c r="K84" s="9" t="s">
        <v>8</v>
      </c>
      <c r="L84" s="9"/>
      <c r="M84" s="9">
        <v>2</v>
      </c>
      <c r="N84" s="9">
        <v>2</v>
      </c>
    </row>
    <row r="85" spans="1:14" x14ac:dyDescent="0.3">
      <c r="A85" s="8">
        <v>82</v>
      </c>
      <c r="B85" s="9">
        <v>82</v>
      </c>
      <c r="C85" s="10">
        <v>41422</v>
      </c>
      <c r="D85" s="9" t="s">
        <v>155</v>
      </c>
      <c r="E85" s="12" t="s">
        <v>143</v>
      </c>
      <c r="F85" s="12" t="s">
        <v>14</v>
      </c>
      <c r="G85" s="12" t="s">
        <v>154</v>
      </c>
      <c r="H85" s="28">
        <v>16900</v>
      </c>
      <c r="I85" s="9">
        <v>16770</v>
      </c>
      <c r="J85" s="15">
        <f t="shared" si="1"/>
        <v>130</v>
      </c>
      <c r="K85" s="9" t="s">
        <v>8</v>
      </c>
      <c r="L85" s="9"/>
      <c r="M85" s="9">
        <v>2</v>
      </c>
      <c r="N85" s="9">
        <v>2</v>
      </c>
    </row>
    <row r="86" spans="1:14" x14ac:dyDescent="0.3">
      <c r="A86" s="8">
        <v>83</v>
      </c>
      <c r="B86" s="9">
        <v>83</v>
      </c>
      <c r="C86" s="10">
        <v>41422</v>
      </c>
      <c r="D86" s="9" t="s">
        <v>156</v>
      </c>
      <c r="E86" s="12" t="s">
        <v>143</v>
      </c>
      <c r="F86" s="12" t="s">
        <v>14</v>
      </c>
      <c r="G86" s="12" t="s">
        <v>102</v>
      </c>
      <c r="H86" s="28">
        <v>179562.4</v>
      </c>
      <c r="I86" s="9">
        <v>179011.1</v>
      </c>
      <c r="J86" s="15">
        <f t="shared" si="1"/>
        <v>551.29999999998836</v>
      </c>
      <c r="K86" s="9" t="s">
        <v>8</v>
      </c>
      <c r="L86" s="9"/>
      <c r="M86" s="9">
        <v>2</v>
      </c>
      <c r="N86" s="9">
        <v>2</v>
      </c>
    </row>
    <row r="87" spans="1:14" x14ac:dyDescent="0.3">
      <c r="A87" s="8">
        <v>84</v>
      </c>
      <c r="B87" s="9">
        <v>84</v>
      </c>
      <c r="C87" s="10">
        <v>41422</v>
      </c>
      <c r="D87" s="9" t="s">
        <v>157</v>
      </c>
      <c r="E87" s="12" t="s">
        <v>143</v>
      </c>
      <c r="F87" s="12" t="s">
        <v>14</v>
      </c>
      <c r="G87" s="12" t="s">
        <v>145</v>
      </c>
      <c r="H87" s="28">
        <v>22071</v>
      </c>
      <c r="I87" s="9">
        <v>21545.5</v>
      </c>
      <c r="J87" s="15">
        <f t="shared" si="1"/>
        <v>525.5</v>
      </c>
      <c r="K87" s="9" t="s">
        <v>8</v>
      </c>
      <c r="L87" s="9"/>
      <c r="M87" s="9">
        <v>2</v>
      </c>
      <c r="N87" s="9">
        <v>2</v>
      </c>
    </row>
    <row r="88" spans="1:14" x14ac:dyDescent="0.3">
      <c r="A88" s="8">
        <v>85</v>
      </c>
      <c r="B88" s="9">
        <v>85</v>
      </c>
      <c r="C88" s="10">
        <v>41422</v>
      </c>
      <c r="D88" s="9" t="s">
        <v>158</v>
      </c>
      <c r="E88" s="12" t="s">
        <v>143</v>
      </c>
      <c r="F88" s="12" t="s">
        <v>14</v>
      </c>
      <c r="G88" s="12" t="s">
        <v>37</v>
      </c>
      <c r="H88" s="28">
        <v>54863.199999999997</v>
      </c>
      <c r="I88" s="9">
        <v>54466.2</v>
      </c>
      <c r="J88" s="15">
        <f t="shared" si="1"/>
        <v>397</v>
      </c>
      <c r="K88" s="9" t="s">
        <v>8</v>
      </c>
      <c r="L88" s="9"/>
      <c r="M88" s="9">
        <v>2</v>
      </c>
      <c r="N88" s="9">
        <v>2</v>
      </c>
    </row>
    <row r="89" spans="1:14" x14ac:dyDescent="0.3">
      <c r="A89" s="8">
        <v>86</v>
      </c>
      <c r="B89" s="9">
        <v>86</v>
      </c>
      <c r="C89" s="10">
        <v>41422</v>
      </c>
      <c r="D89" s="9" t="s">
        <v>159</v>
      </c>
      <c r="E89" s="12" t="s">
        <v>143</v>
      </c>
      <c r="F89" s="12" t="s">
        <v>14</v>
      </c>
      <c r="G89" s="12" t="s">
        <v>41</v>
      </c>
      <c r="H89" s="28">
        <v>213844</v>
      </c>
      <c r="I89" s="9">
        <v>213292</v>
      </c>
      <c r="J89" s="15">
        <f t="shared" si="1"/>
        <v>552</v>
      </c>
      <c r="K89" s="9" t="s">
        <v>8</v>
      </c>
      <c r="L89" s="9"/>
      <c r="M89" s="9">
        <v>2</v>
      </c>
      <c r="N89" s="9">
        <v>2</v>
      </c>
    </row>
    <row r="90" spans="1:14" x14ac:dyDescent="0.3">
      <c r="A90" s="8">
        <v>87</v>
      </c>
      <c r="B90" s="9">
        <v>87</v>
      </c>
      <c r="C90" s="10">
        <v>41422</v>
      </c>
      <c r="D90" s="9" t="s">
        <v>160</v>
      </c>
      <c r="E90" s="12" t="s">
        <v>143</v>
      </c>
      <c r="F90" s="12" t="s">
        <v>14</v>
      </c>
      <c r="G90" s="12" t="s">
        <v>132</v>
      </c>
      <c r="H90" s="28">
        <v>39422.800000000003</v>
      </c>
      <c r="I90" s="9">
        <v>39398.800000000003</v>
      </c>
      <c r="J90" s="15">
        <f t="shared" si="1"/>
        <v>24</v>
      </c>
      <c r="K90" s="9" t="s">
        <v>8</v>
      </c>
      <c r="L90" s="9"/>
      <c r="M90" s="9">
        <v>2</v>
      </c>
      <c r="N90" s="9">
        <v>2</v>
      </c>
    </row>
    <row r="91" spans="1:14" x14ac:dyDescent="0.3">
      <c r="A91" s="8">
        <v>88</v>
      </c>
      <c r="B91" s="9">
        <v>88</v>
      </c>
      <c r="C91" s="10">
        <v>41423</v>
      </c>
      <c r="D91" s="9" t="s">
        <v>161</v>
      </c>
      <c r="E91" s="12" t="s">
        <v>164</v>
      </c>
      <c r="F91" s="12" t="s">
        <v>14</v>
      </c>
      <c r="G91" s="12" t="s">
        <v>41</v>
      </c>
      <c r="H91" s="28">
        <v>28848</v>
      </c>
      <c r="I91" s="9">
        <v>28560</v>
      </c>
      <c r="J91" s="15">
        <f t="shared" si="1"/>
        <v>288</v>
      </c>
      <c r="K91" s="9" t="s">
        <v>8</v>
      </c>
      <c r="L91" s="9"/>
      <c r="M91" s="9">
        <v>2</v>
      </c>
      <c r="N91" s="9">
        <v>2</v>
      </c>
    </row>
    <row r="92" spans="1:14" x14ac:dyDescent="0.3">
      <c r="A92" s="8">
        <v>89</v>
      </c>
      <c r="B92" s="9">
        <v>89</v>
      </c>
      <c r="C92" s="10">
        <v>41423</v>
      </c>
      <c r="D92" s="9" t="s">
        <v>162</v>
      </c>
      <c r="E92" s="12" t="s">
        <v>165</v>
      </c>
      <c r="F92" s="12" t="s">
        <v>14</v>
      </c>
      <c r="G92" s="12" t="s">
        <v>105</v>
      </c>
      <c r="H92" s="28">
        <v>84800</v>
      </c>
      <c r="I92" s="9">
        <v>84400</v>
      </c>
      <c r="J92" s="15">
        <f t="shared" si="1"/>
        <v>400</v>
      </c>
      <c r="K92" s="9" t="s">
        <v>8</v>
      </c>
      <c r="L92" s="9"/>
      <c r="M92" s="9">
        <v>2</v>
      </c>
      <c r="N92" s="9">
        <v>2</v>
      </c>
    </row>
    <row r="93" spans="1:14" x14ac:dyDescent="0.3">
      <c r="A93" s="8">
        <v>90</v>
      </c>
      <c r="B93" s="9">
        <v>90</v>
      </c>
      <c r="C93" s="10">
        <v>41423</v>
      </c>
      <c r="D93" s="9" t="s">
        <v>163</v>
      </c>
      <c r="E93" s="12" t="s">
        <v>164</v>
      </c>
      <c r="F93" s="12" t="s">
        <v>14</v>
      </c>
      <c r="G93" s="12" t="s">
        <v>105</v>
      </c>
      <c r="H93" s="28">
        <v>54786</v>
      </c>
      <c r="I93" s="9">
        <v>54670</v>
      </c>
      <c r="J93" s="15">
        <f t="shared" si="1"/>
        <v>116</v>
      </c>
      <c r="K93" s="9" t="s">
        <v>8</v>
      </c>
      <c r="L93" s="9"/>
      <c r="M93" s="9">
        <v>2</v>
      </c>
      <c r="N93" s="9">
        <v>2</v>
      </c>
    </row>
    <row r="94" spans="1:14" x14ac:dyDescent="0.3">
      <c r="A94" s="8">
        <v>91</v>
      </c>
      <c r="B94" s="9">
        <v>91</v>
      </c>
      <c r="C94" s="10">
        <v>41424</v>
      </c>
      <c r="D94" s="9" t="s">
        <v>166</v>
      </c>
      <c r="E94" s="12" t="s">
        <v>167</v>
      </c>
      <c r="F94" s="12" t="s">
        <v>14</v>
      </c>
      <c r="G94" s="12" t="s">
        <v>105</v>
      </c>
      <c r="H94" s="28">
        <v>44930</v>
      </c>
      <c r="I94" s="9">
        <v>44750</v>
      </c>
      <c r="J94" s="15">
        <f t="shared" si="1"/>
        <v>180</v>
      </c>
      <c r="K94" s="9" t="s">
        <v>8</v>
      </c>
      <c r="L94" s="9"/>
      <c r="M94" s="9">
        <v>2</v>
      </c>
      <c r="N94" s="9">
        <v>2</v>
      </c>
    </row>
    <row r="95" spans="1:14" x14ac:dyDescent="0.3">
      <c r="A95" s="8">
        <v>92</v>
      </c>
      <c r="B95" s="9">
        <v>92</v>
      </c>
      <c r="C95" s="10">
        <v>41424</v>
      </c>
      <c r="D95" s="9" t="s">
        <v>168</v>
      </c>
      <c r="E95" s="12" t="s">
        <v>167</v>
      </c>
      <c r="F95" s="12" t="s">
        <v>14</v>
      </c>
      <c r="G95" s="12" t="s">
        <v>41</v>
      </c>
      <c r="H95" s="28">
        <v>24645</v>
      </c>
      <c r="I95" s="9">
        <v>24485</v>
      </c>
      <c r="J95" s="15">
        <f t="shared" si="1"/>
        <v>160</v>
      </c>
      <c r="K95" s="9" t="s">
        <v>8</v>
      </c>
      <c r="L95" s="9"/>
      <c r="M95" s="9">
        <v>2</v>
      </c>
      <c r="N95" s="9">
        <v>2</v>
      </c>
    </row>
    <row r="96" spans="1:14" x14ac:dyDescent="0.3">
      <c r="A96" s="8">
        <v>93</v>
      </c>
      <c r="B96" s="9">
        <v>93</v>
      </c>
      <c r="C96" s="10">
        <v>41424</v>
      </c>
      <c r="D96" s="9" t="s">
        <v>169</v>
      </c>
      <c r="E96" s="12" t="s">
        <v>33</v>
      </c>
      <c r="F96" s="12" t="s">
        <v>14</v>
      </c>
      <c r="G96" s="12" t="s">
        <v>105</v>
      </c>
      <c r="H96" s="28">
        <v>12840</v>
      </c>
      <c r="I96" s="9">
        <v>12800</v>
      </c>
      <c r="J96" s="15">
        <f t="shared" si="1"/>
        <v>40</v>
      </c>
      <c r="K96" s="9" t="s">
        <v>8</v>
      </c>
      <c r="L96" s="9"/>
      <c r="M96" s="9">
        <v>2</v>
      </c>
      <c r="N96" s="9">
        <v>2</v>
      </c>
    </row>
    <row r="97" spans="1:14" x14ac:dyDescent="0.3">
      <c r="A97" s="8">
        <v>94</v>
      </c>
      <c r="B97" s="9">
        <v>94</v>
      </c>
      <c r="C97" s="10">
        <v>41424</v>
      </c>
      <c r="D97" s="9" t="s">
        <v>170</v>
      </c>
      <c r="E97" s="12" t="s">
        <v>171</v>
      </c>
      <c r="F97" s="12" t="s">
        <v>14</v>
      </c>
      <c r="G97" s="12" t="s">
        <v>41</v>
      </c>
      <c r="H97" s="28">
        <v>8408</v>
      </c>
      <c r="I97" s="9">
        <v>8228</v>
      </c>
      <c r="J97" s="15">
        <f t="shared" si="1"/>
        <v>180</v>
      </c>
      <c r="K97" s="9" t="s">
        <v>8</v>
      </c>
      <c r="L97" s="9"/>
      <c r="M97" s="9">
        <v>2</v>
      </c>
      <c r="N97" s="9">
        <v>2</v>
      </c>
    </row>
    <row r="98" spans="1:14" x14ac:dyDescent="0.3">
      <c r="A98" s="8">
        <v>95</v>
      </c>
      <c r="B98" s="9">
        <v>95</v>
      </c>
      <c r="C98" s="10">
        <v>41425</v>
      </c>
      <c r="D98" s="9" t="s">
        <v>172</v>
      </c>
      <c r="E98" s="12" t="s">
        <v>18</v>
      </c>
      <c r="F98" s="12" t="s">
        <v>14</v>
      </c>
      <c r="G98" s="12" t="s">
        <v>105</v>
      </c>
      <c r="H98" s="28">
        <v>298262</v>
      </c>
      <c r="I98" s="9">
        <v>298072</v>
      </c>
      <c r="J98" s="15">
        <f t="shared" si="1"/>
        <v>190</v>
      </c>
      <c r="K98" s="9" t="s">
        <v>8</v>
      </c>
      <c r="L98" s="9"/>
      <c r="M98" s="9">
        <v>2</v>
      </c>
      <c r="N98" s="9">
        <v>2</v>
      </c>
    </row>
    <row r="99" spans="1:14" x14ac:dyDescent="0.3">
      <c r="A99" s="8">
        <v>96</v>
      </c>
      <c r="B99" s="9">
        <v>96</v>
      </c>
      <c r="C99" s="10">
        <v>41425</v>
      </c>
      <c r="D99" s="17" t="s">
        <v>173</v>
      </c>
      <c r="E99" s="12" t="s">
        <v>18</v>
      </c>
      <c r="F99" s="12" t="s">
        <v>14</v>
      </c>
      <c r="G99" s="12" t="s">
        <v>114</v>
      </c>
      <c r="H99" s="28">
        <v>77866</v>
      </c>
      <c r="I99" s="9">
        <v>76957</v>
      </c>
      <c r="J99" s="15">
        <f t="shared" si="1"/>
        <v>909</v>
      </c>
      <c r="K99" s="9" t="s">
        <v>8</v>
      </c>
      <c r="L99" s="9"/>
      <c r="M99" s="9">
        <v>2</v>
      </c>
      <c r="N99" s="9">
        <v>2</v>
      </c>
    </row>
    <row r="100" spans="1:14" x14ac:dyDescent="0.3">
      <c r="A100" s="8">
        <v>97</v>
      </c>
      <c r="B100" s="9">
        <v>97</v>
      </c>
      <c r="C100" s="10">
        <v>41425</v>
      </c>
      <c r="D100" s="9" t="s">
        <v>174</v>
      </c>
      <c r="E100" s="12" t="s">
        <v>18</v>
      </c>
      <c r="F100" s="12" t="s">
        <v>14</v>
      </c>
      <c r="G100" s="12" t="s">
        <v>108</v>
      </c>
      <c r="H100" s="28">
        <v>122242</v>
      </c>
      <c r="I100" s="9">
        <v>119179.8</v>
      </c>
      <c r="J100" s="15">
        <f t="shared" si="1"/>
        <v>3062.1999999999971</v>
      </c>
      <c r="K100" s="9" t="s">
        <v>8</v>
      </c>
      <c r="L100" s="9"/>
      <c r="M100" s="9">
        <v>2</v>
      </c>
      <c r="N100" s="9">
        <v>2</v>
      </c>
    </row>
    <row r="101" spans="1:14" x14ac:dyDescent="0.3">
      <c r="A101" s="8">
        <v>98</v>
      </c>
      <c r="B101" s="9">
        <v>98</v>
      </c>
      <c r="C101" s="10">
        <v>41425</v>
      </c>
      <c r="D101" s="9" t="s">
        <v>175</v>
      </c>
      <c r="E101" s="12" t="s">
        <v>176</v>
      </c>
      <c r="F101" s="12" t="s">
        <v>177</v>
      </c>
      <c r="G101" s="12" t="s">
        <v>178</v>
      </c>
      <c r="H101" s="29">
        <v>85200</v>
      </c>
      <c r="I101" s="9">
        <v>85200</v>
      </c>
      <c r="J101" s="15">
        <f t="shared" si="1"/>
        <v>0</v>
      </c>
      <c r="K101" s="9" t="s">
        <v>10</v>
      </c>
      <c r="L101" s="9"/>
    </row>
    <row r="102" spans="1:14" ht="37.5" x14ac:dyDescent="0.3">
      <c r="A102" s="8">
        <v>99</v>
      </c>
      <c r="B102" s="9">
        <v>99</v>
      </c>
      <c r="C102" s="10">
        <v>41425</v>
      </c>
      <c r="D102" s="9"/>
      <c r="E102" s="12" t="s">
        <v>176</v>
      </c>
      <c r="F102" s="12" t="s">
        <v>179</v>
      </c>
      <c r="G102" s="12" t="s">
        <v>180</v>
      </c>
      <c r="H102" s="29">
        <v>92500</v>
      </c>
      <c r="I102" s="9">
        <v>92500</v>
      </c>
      <c r="J102" s="15">
        <f t="shared" si="1"/>
        <v>0</v>
      </c>
      <c r="K102" s="9" t="s">
        <v>10</v>
      </c>
      <c r="L102" s="9"/>
    </row>
    <row r="103" spans="1:14" x14ac:dyDescent="0.3">
      <c r="A103" s="8">
        <v>100</v>
      </c>
      <c r="B103" s="9">
        <v>100</v>
      </c>
      <c r="C103" s="10">
        <v>41428</v>
      </c>
      <c r="D103" s="9" t="s">
        <v>273</v>
      </c>
      <c r="E103" s="12" t="s">
        <v>18</v>
      </c>
      <c r="F103" s="12" t="s">
        <v>181</v>
      </c>
      <c r="G103" s="12" t="s">
        <v>100</v>
      </c>
      <c r="H103" s="28">
        <v>261189</v>
      </c>
      <c r="I103" s="9">
        <v>254890.48</v>
      </c>
      <c r="J103" s="15">
        <f t="shared" si="1"/>
        <v>6298.5199999999895</v>
      </c>
      <c r="K103" s="9" t="s">
        <v>8</v>
      </c>
      <c r="L103" s="9"/>
      <c r="M103" s="9">
        <v>2</v>
      </c>
      <c r="N103" s="9">
        <v>2</v>
      </c>
    </row>
    <row r="104" spans="1:14" ht="37.5" x14ac:dyDescent="0.3">
      <c r="A104" s="8">
        <v>101</v>
      </c>
      <c r="B104" s="9">
        <v>101</v>
      </c>
      <c r="C104" s="10">
        <v>41428</v>
      </c>
      <c r="D104" s="9" t="s">
        <v>275</v>
      </c>
      <c r="E104" s="12" t="s">
        <v>18</v>
      </c>
      <c r="F104" s="12" t="s">
        <v>182</v>
      </c>
      <c r="G104" s="12" t="s">
        <v>183</v>
      </c>
      <c r="H104" s="28">
        <v>72570</v>
      </c>
      <c r="I104" s="9">
        <v>51506.400000000001</v>
      </c>
      <c r="J104" s="15">
        <f t="shared" si="1"/>
        <v>21063.599999999999</v>
      </c>
      <c r="K104" s="9" t="s">
        <v>8</v>
      </c>
      <c r="L104" s="17">
        <v>41459</v>
      </c>
      <c r="M104" s="9">
        <v>2</v>
      </c>
      <c r="N104" s="9">
        <v>2</v>
      </c>
    </row>
    <row r="105" spans="1:14" ht="37.5" x14ac:dyDescent="0.3">
      <c r="A105" s="8">
        <v>102</v>
      </c>
      <c r="B105" s="9">
        <v>102</v>
      </c>
      <c r="C105" s="10">
        <v>41428</v>
      </c>
      <c r="D105" s="9" t="s">
        <v>276</v>
      </c>
      <c r="E105" s="12" t="s">
        <v>18</v>
      </c>
      <c r="F105" s="12" t="s">
        <v>182</v>
      </c>
      <c r="G105" s="12" t="s">
        <v>183</v>
      </c>
      <c r="H105" s="28">
        <v>24923</v>
      </c>
      <c r="I105" s="9">
        <v>19408.400000000001</v>
      </c>
      <c r="J105" s="15">
        <f t="shared" si="1"/>
        <v>5514.5999999999985</v>
      </c>
      <c r="K105" s="9" t="s">
        <v>8</v>
      </c>
      <c r="L105" s="17">
        <v>41459</v>
      </c>
      <c r="M105" s="9">
        <v>2</v>
      </c>
      <c r="N105" s="9">
        <v>2</v>
      </c>
    </row>
    <row r="106" spans="1:14" ht="37.5" x14ac:dyDescent="0.3">
      <c r="A106" s="8">
        <v>103</v>
      </c>
      <c r="B106" s="9">
        <v>103</v>
      </c>
      <c r="C106" s="10">
        <v>41428</v>
      </c>
      <c r="D106" s="9" t="s">
        <v>59</v>
      </c>
      <c r="E106" s="12" t="s">
        <v>31</v>
      </c>
      <c r="F106" s="12" t="s">
        <v>184</v>
      </c>
      <c r="G106" s="12" t="s">
        <v>185</v>
      </c>
      <c r="H106" s="36">
        <v>302000</v>
      </c>
      <c r="I106" s="9">
        <v>291430</v>
      </c>
      <c r="J106" s="15">
        <f t="shared" si="1"/>
        <v>10570</v>
      </c>
      <c r="K106" s="26" t="s">
        <v>90</v>
      </c>
      <c r="L106" s="17">
        <v>41453</v>
      </c>
      <c r="M106" s="9">
        <v>5</v>
      </c>
      <c r="N106" s="9">
        <v>5</v>
      </c>
    </row>
    <row r="107" spans="1:14" ht="37.5" x14ac:dyDescent="0.3">
      <c r="A107" s="8">
        <v>104</v>
      </c>
      <c r="B107" s="9">
        <v>104</v>
      </c>
      <c r="C107" s="10">
        <v>41429</v>
      </c>
      <c r="D107" s="9" t="s">
        <v>274</v>
      </c>
      <c r="E107" s="12" t="s">
        <v>186</v>
      </c>
      <c r="F107" s="12" t="s">
        <v>187</v>
      </c>
      <c r="G107" s="12" t="s">
        <v>188</v>
      </c>
      <c r="H107" s="28">
        <v>499644.9</v>
      </c>
      <c r="I107" s="9">
        <v>499500</v>
      </c>
      <c r="J107" s="15">
        <f t="shared" si="1"/>
        <v>144.90000000002328</v>
      </c>
      <c r="K107" s="16" t="s">
        <v>8</v>
      </c>
      <c r="L107" s="17">
        <v>41438</v>
      </c>
      <c r="M107" s="9">
        <v>2</v>
      </c>
      <c r="N107" s="9">
        <v>2</v>
      </c>
    </row>
    <row r="108" spans="1:14" ht="37.5" x14ac:dyDescent="0.3">
      <c r="A108" s="8">
        <v>105</v>
      </c>
      <c r="B108" s="9">
        <v>105</v>
      </c>
      <c r="C108" s="10">
        <v>41435</v>
      </c>
      <c r="D108" s="9" t="s">
        <v>189</v>
      </c>
      <c r="E108" s="12" t="s">
        <v>186</v>
      </c>
      <c r="F108" s="12" t="s">
        <v>190</v>
      </c>
      <c r="G108" s="12" t="s">
        <v>191</v>
      </c>
      <c r="H108" s="28">
        <v>499626</v>
      </c>
      <c r="I108" s="15">
        <v>409200</v>
      </c>
      <c r="J108" s="15">
        <f t="shared" si="1"/>
        <v>90426</v>
      </c>
      <c r="K108" s="16" t="s">
        <v>8</v>
      </c>
      <c r="L108" s="9"/>
      <c r="M108" s="9">
        <v>4</v>
      </c>
      <c r="N108" s="9">
        <v>4</v>
      </c>
    </row>
    <row r="109" spans="1:14" ht="56.25" x14ac:dyDescent="0.3">
      <c r="A109" s="8">
        <v>106</v>
      </c>
      <c r="B109" s="9">
        <v>106</v>
      </c>
      <c r="C109" s="10">
        <v>41442</v>
      </c>
      <c r="D109" s="9" t="s">
        <v>192</v>
      </c>
      <c r="E109" s="12" t="s">
        <v>130</v>
      </c>
      <c r="F109" s="12" t="s">
        <v>193</v>
      </c>
      <c r="G109" s="12" t="s">
        <v>196</v>
      </c>
      <c r="H109" s="36">
        <v>1022805</v>
      </c>
      <c r="I109" s="9">
        <v>1022805</v>
      </c>
      <c r="J109" s="15">
        <f t="shared" si="1"/>
        <v>0</v>
      </c>
      <c r="K109" s="26" t="s">
        <v>90</v>
      </c>
      <c r="L109" s="9"/>
      <c r="M109" s="9">
        <v>1</v>
      </c>
      <c r="N109" s="9">
        <v>1</v>
      </c>
    </row>
    <row r="110" spans="1:14" ht="75" x14ac:dyDescent="0.3">
      <c r="A110" s="8">
        <v>107</v>
      </c>
      <c r="B110" s="9">
        <v>107</v>
      </c>
      <c r="C110" s="10">
        <v>41442</v>
      </c>
      <c r="D110" s="9" t="s">
        <v>194</v>
      </c>
      <c r="E110" s="12" t="s">
        <v>130</v>
      </c>
      <c r="F110" s="12" t="s">
        <v>195</v>
      </c>
      <c r="G110" s="12" t="s">
        <v>196</v>
      </c>
      <c r="H110" s="36">
        <v>25570.13</v>
      </c>
      <c r="I110" s="9">
        <v>25570.13</v>
      </c>
      <c r="J110" s="15">
        <f t="shared" si="1"/>
        <v>0</v>
      </c>
      <c r="K110" s="26" t="s">
        <v>90</v>
      </c>
      <c r="L110" s="17">
        <v>41515</v>
      </c>
      <c r="M110" s="9">
        <v>1</v>
      </c>
      <c r="N110" s="9">
        <v>1</v>
      </c>
    </row>
    <row r="111" spans="1:14" ht="75" x14ac:dyDescent="0.3">
      <c r="A111" s="8">
        <v>108</v>
      </c>
      <c r="B111" s="9">
        <v>108</v>
      </c>
      <c r="C111" s="10">
        <v>41442</v>
      </c>
      <c r="D111" s="9" t="s">
        <v>197</v>
      </c>
      <c r="E111" s="12" t="s">
        <v>130</v>
      </c>
      <c r="F111" s="12" t="s">
        <v>195</v>
      </c>
      <c r="G111" s="12" t="s">
        <v>196</v>
      </c>
      <c r="H111" s="36">
        <v>448290</v>
      </c>
      <c r="I111" s="9" t="s">
        <v>484</v>
      </c>
      <c r="J111" s="15" t="e">
        <f t="shared" si="1"/>
        <v>#VALUE!</v>
      </c>
      <c r="K111" s="26" t="s">
        <v>90</v>
      </c>
      <c r="L111" s="17">
        <v>41515</v>
      </c>
      <c r="M111" s="9">
        <v>1</v>
      </c>
      <c r="N111" s="9">
        <v>1</v>
      </c>
    </row>
    <row r="112" spans="1:14" ht="37.5" x14ac:dyDescent="0.3">
      <c r="A112" s="8">
        <v>109</v>
      </c>
      <c r="B112" s="9">
        <v>109</v>
      </c>
      <c r="C112" s="10">
        <v>41443</v>
      </c>
      <c r="D112" s="9" t="s">
        <v>198</v>
      </c>
      <c r="E112" s="12" t="s">
        <v>186</v>
      </c>
      <c r="F112" s="12" t="s">
        <v>187</v>
      </c>
      <c r="G112" s="12" t="s">
        <v>199</v>
      </c>
      <c r="H112" s="28">
        <v>499752.17</v>
      </c>
      <c r="I112" s="9">
        <v>499500</v>
      </c>
      <c r="J112" s="15">
        <f t="shared" si="1"/>
        <v>252.1699999999837</v>
      </c>
      <c r="K112" s="16" t="s">
        <v>8</v>
      </c>
      <c r="L112" s="17">
        <v>41471</v>
      </c>
      <c r="M112" s="9">
        <v>2</v>
      </c>
      <c r="N112" s="9">
        <v>2</v>
      </c>
    </row>
    <row r="113" spans="1:15" ht="37.5" x14ac:dyDescent="0.3">
      <c r="A113" s="8">
        <v>110</v>
      </c>
      <c r="B113" s="9">
        <v>110</v>
      </c>
      <c r="C113" s="10">
        <v>41449</v>
      </c>
      <c r="D113" s="9" t="s">
        <v>60</v>
      </c>
      <c r="E113" s="12" t="s">
        <v>176</v>
      </c>
      <c r="F113" s="12" t="s">
        <v>200</v>
      </c>
      <c r="G113" s="12" t="s">
        <v>201</v>
      </c>
      <c r="H113" s="29">
        <v>99953</v>
      </c>
      <c r="I113" s="9">
        <v>99953</v>
      </c>
      <c r="J113" s="15">
        <f t="shared" si="1"/>
        <v>0</v>
      </c>
      <c r="K113" s="16" t="s">
        <v>10</v>
      </c>
      <c r="L113" s="17">
        <v>41450</v>
      </c>
    </row>
    <row r="114" spans="1:15" x14ac:dyDescent="0.3">
      <c r="A114" s="8">
        <v>111</v>
      </c>
      <c r="B114" s="9">
        <v>111</v>
      </c>
      <c r="C114" s="10">
        <v>41449</v>
      </c>
      <c r="D114" s="9"/>
      <c r="E114" s="12" t="s">
        <v>176</v>
      </c>
      <c r="F114" s="12" t="s">
        <v>202</v>
      </c>
      <c r="G114" s="12" t="s">
        <v>203</v>
      </c>
      <c r="H114" s="29">
        <v>199990</v>
      </c>
      <c r="I114" s="9">
        <v>199990</v>
      </c>
      <c r="J114" s="15">
        <f t="shared" si="1"/>
        <v>0</v>
      </c>
      <c r="K114" s="16" t="s">
        <v>10</v>
      </c>
      <c r="L114" s="17">
        <v>41450</v>
      </c>
    </row>
    <row r="115" spans="1:15" ht="75" x14ac:dyDescent="0.3">
      <c r="A115" s="8">
        <v>112</v>
      </c>
      <c r="B115" s="9">
        <v>112</v>
      </c>
      <c r="C115" s="10">
        <v>41450</v>
      </c>
      <c r="D115" s="9" t="s">
        <v>204</v>
      </c>
      <c r="E115" s="12" t="s">
        <v>205</v>
      </c>
      <c r="F115" s="12" t="s">
        <v>126</v>
      </c>
      <c r="G115" s="12" t="s">
        <v>206</v>
      </c>
      <c r="H115" s="36">
        <v>1142050</v>
      </c>
      <c r="I115" s="9">
        <v>1130629.5</v>
      </c>
      <c r="J115" s="15">
        <f t="shared" si="1"/>
        <v>11420.5</v>
      </c>
      <c r="K115" s="26" t="s">
        <v>90</v>
      </c>
      <c r="L115" s="9"/>
      <c r="M115" s="9">
        <v>2</v>
      </c>
      <c r="N115" s="9">
        <v>2</v>
      </c>
    </row>
    <row r="116" spans="1:15" x14ac:dyDescent="0.3">
      <c r="A116" s="8">
        <v>113</v>
      </c>
      <c r="B116" s="9">
        <v>113</v>
      </c>
      <c r="C116" s="10">
        <v>41451</v>
      </c>
      <c r="D116" s="9" t="s">
        <v>271</v>
      </c>
      <c r="E116" s="12" t="s">
        <v>58</v>
      </c>
      <c r="F116" s="12" t="s">
        <v>56</v>
      </c>
      <c r="G116" s="12" t="s">
        <v>57</v>
      </c>
      <c r="H116" s="28">
        <v>200000</v>
      </c>
      <c r="I116" s="9">
        <v>182250</v>
      </c>
      <c r="J116" s="15">
        <f t="shared" si="1"/>
        <v>17750</v>
      </c>
      <c r="K116" s="16" t="s">
        <v>8</v>
      </c>
      <c r="L116" s="9"/>
      <c r="M116" s="9">
        <v>2</v>
      </c>
      <c r="N116" s="9">
        <v>2</v>
      </c>
    </row>
    <row r="117" spans="1:15" ht="37.5" x14ac:dyDescent="0.3">
      <c r="A117" s="8">
        <v>114</v>
      </c>
      <c r="B117" s="9">
        <v>114</v>
      </c>
      <c r="C117" s="10">
        <v>41451</v>
      </c>
      <c r="D117" s="9" t="s">
        <v>272</v>
      </c>
      <c r="E117" s="12" t="s">
        <v>31</v>
      </c>
      <c r="F117" s="12" t="s">
        <v>56</v>
      </c>
      <c r="G117" s="12" t="s">
        <v>57</v>
      </c>
      <c r="H117" s="28">
        <v>200000</v>
      </c>
      <c r="I117" s="9">
        <v>182250</v>
      </c>
      <c r="J117" s="15">
        <f t="shared" si="1"/>
        <v>17750</v>
      </c>
      <c r="K117" s="16" t="s">
        <v>8</v>
      </c>
      <c r="L117" s="9"/>
      <c r="M117" s="9">
        <v>2</v>
      </c>
      <c r="N117" s="9">
        <v>2</v>
      </c>
    </row>
    <row r="118" spans="1:15" x14ac:dyDescent="0.3">
      <c r="A118" s="8">
        <v>115</v>
      </c>
      <c r="B118" s="9">
        <v>115</v>
      </c>
      <c r="C118" s="10">
        <v>41452</v>
      </c>
      <c r="D118" s="9"/>
      <c r="E118" s="12" t="s">
        <v>176</v>
      </c>
      <c r="F118" s="12" t="s">
        <v>207</v>
      </c>
      <c r="G118" s="12" t="s">
        <v>208</v>
      </c>
      <c r="H118" s="29">
        <v>398000</v>
      </c>
      <c r="I118" s="9">
        <v>398000</v>
      </c>
      <c r="J118" s="15">
        <f t="shared" si="1"/>
        <v>0</v>
      </c>
      <c r="K118" s="16" t="s">
        <v>10</v>
      </c>
      <c r="L118" s="17">
        <v>41452</v>
      </c>
    </row>
    <row r="119" spans="1:15" ht="56.25" x14ac:dyDescent="0.3">
      <c r="A119" s="8">
        <v>116</v>
      </c>
      <c r="B119" s="9">
        <v>116</v>
      </c>
      <c r="C119" s="10">
        <v>41453</v>
      </c>
      <c r="D119" s="9" t="s">
        <v>209</v>
      </c>
      <c r="E119" s="12" t="s">
        <v>186</v>
      </c>
      <c r="F119" s="12" t="s">
        <v>126</v>
      </c>
      <c r="G119" s="12" t="s">
        <v>210</v>
      </c>
      <c r="H119" s="36">
        <v>1669950.41</v>
      </c>
      <c r="I119" s="9">
        <v>1653250.91</v>
      </c>
      <c r="J119" s="15">
        <f t="shared" si="1"/>
        <v>16699.5</v>
      </c>
      <c r="K119" s="26" t="s">
        <v>90</v>
      </c>
      <c r="L119" s="9"/>
      <c r="M119" s="9">
        <v>2</v>
      </c>
      <c r="N119" s="9">
        <v>2</v>
      </c>
    </row>
    <row r="120" spans="1:15" ht="56.25" x14ac:dyDescent="0.3">
      <c r="A120" s="8">
        <v>117</v>
      </c>
      <c r="B120" s="9">
        <v>117</v>
      </c>
      <c r="C120" s="10">
        <v>41459</v>
      </c>
      <c r="D120" s="9" t="s">
        <v>270</v>
      </c>
      <c r="E120" s="12" t="s">
        <v>186</v>
      </c>
      <c r="F120" s="12" t="s">
        <v>211</v>
      </c>
      <c r="G120" s="12" t="s">
        <v>212</v>
      </c>
      <c r="H120" s="32">
        <v>493203</v>
      </c>
      <c r="I120" s="15">
        <v>493000</v>
      </c>
      <c r="J120" s="15">
        <f t="shared" si="1"/>
        <v>203</v>
      </c>
      <c r="K120" s="16" t="s">
        <v>8</v>
      </c>
      <c r="L120" s="17">
        <v>41464</v>
      </c>
      <c r="M120" s="9">
        <v>2</v>
      </c>
      <c r="N120" s="9">
        <v>2</v>
      </c>
    </row>
    <row r="121" spans="1:15" ht="93.75" x14ac:dyDescent="0.3">
      <c r="A121" s="8">
        <v>118</v>
      </c>
      <c r="B121" s="9">
        <v>118</v>
      </c>
      <c r="C121" s="10">
        <v>41460</v>
      </c>
      <c r="D121" s="25" t="s">
        <v>213</v>
      </c>
      <c r="E121" s="12" t="s">
        <v>214</v>
      </c>
      <c r="F121" s="12" t="s">
        <v>126</v>
      </c>
      <c r="G121" s="12" t="s">
        <v>215</v>
      </c>
      <c r="H121" s="34">
        <v>199005</v>
      </c>
      <c r="I121" s="15">
        <v>199005</v>
      </c>
      <c r="J121" s="15">
        <f t="shared" si="1"/>
        <v>0</v>
      </c>
      <c r="K121" s="16" t="s">
        <v>10</v>
      </c>
      <c r="L121" s="17">
        <v>41463</v>
      </c>
      <c r="O121" s="7" t="s">
        <v>9</v>
      </c>
    </row>
    <row r="122" spans="1:15" ht="131.25" x14ac:dyDescent="0.3">
      <c r="A122" s="8">
        <v>119</v>
      </c>
      <c r="B122" s="9">
        <v>119</v>
      </c>
      <c r="C122" s="10">
        <v>41479</v>
      </c>
      <c r="D122" s="9" t="s">
        <v>216</v>
      </c>
      <c r="E122" s="12" t="s">
        <v>217</v>
      </c>
      <c r="F122" s="12" t="s">
        <v>218</v>
      </c>
      <c r="G122" s="12" t="s">
        <v>219</v>
      </c>
      <c r="H122" s="29">
        <v>170343.03</v>
      </c>
      <c r="I122" s="15">
        <v>170343.03</v>
      </c>
      <c r="J122" s="15">
        <f t="shared" si="1"/>
        <v>0</v>
      </c>
      <c r="K122" s="16" t="s">
        <v>10</v>
      </c>
      <c r="L122" s="9"/>
    </row>
    <row r="123" spans="1:15" ht="131.25" x14ac:dyDescent="0.3">
      <c r="A123" s="8">
        <v>120</v>
      </c>
      <c r="B123" s="9">
        <v>120</v>
      </c>
      <c r="C123" s="10">
        <v>41480</v>
      </c>
      <c r="D123" s="9" t="s">
        <v>220</v>
      </c>
      <c r="E123" s="12" t="s">
        <v>214</v>
      </c>
      <c r="F123" s="12" t="s">
        <v>221</v>
      </c>
      <c r="G123" s="12" t="s">
        <v>222</v>
      </c>
      <c r="H123" s="29">
        <v>368980.3</v>
      </c>
      <c r="I123" s="15">
        <v>368980.3</v>
      </c>
      <c r="J123" s="15">
        <f t="shared" si="1"/>
        <v>0</v>
      </c>
      <c r="K123" s="16" t="s">
        <v>10</v>
      </c>
      <c r="L123" s="17">
        <v>41491</v>
      </c>
    </row>
    <row r="124" spans="1:15" ht="93.75" x14ac:dyDescent="0.3">
      <c r="A124" s="8">
        <v>121</v>
      </c>
      <c r="B124" s="9">
        <v>121</v>
      </c>
      <c r="C124" s="10">
        <v>41481</v>
      </c>
      <c r="D124" s="9" t="s">
        <v>269</v>
      </c>
      <c r="E124" s="12" t="s">
        <v>214</v>
      </c>
      <c r="F124" s="12" t="s">
        <v>223</v>
      </c>
      <c r="G124" s="12" t="s">
        <v>224</v>
      </c>
      <c r="H124" s="32">
        <v>480500</v>
      </c>
      <c r="I124" s="15">
        <v>390000</v>
      </c>
      <c r="J124" s="15">
        <f t="shared" si="1"/>
        <v>90500</v>
      </c>
      <c r="K124" s="16" t="s">
        <v>8</v>
      </c>
      <c r="L124" s="17">
        <v>41489</v>
      </c>
      <c r="M124" s="9">
        <v>2</v>
      </c>
      <c r="N124" s="9">
        <v>2</v>
      </c>
    </row>
    <row r="125" spans="1:15" ht="131.25" x14ac:dyDescent="0.3">
      <c r="A125" s="8">
        <v>122</v>
      </c>
      <c r="B125" s="9">
        <v>122</v>
      </c>
      <c r="C125" s="10">
        <v>41481</v>
      </c>
      <c r="D125" s="11">
        <v>1.11300001313E+17</v>
      </c>
      <c r="E125" s="12" t="s">
        <v>225</v>
      </c>
      <c r="F125" s="12" t="s">
        <v>221</v>
      </c>
      <c r="G125" s="12" t="s">
        <v>226</v>
      </c>
      <c r="H125" s="28">
        <v>451951.9</v>
      </c>
      <c r="I125" s="15">
        <v>451271.16</v>
      </c>
      <c r="J125" s="15">
        <f t="shared" si="1"/>
        <v>680.74000000004889</v>
      </c>
      <c r="K125" s="16" t="s">
        <v>8</v>
      </c>
      <c r="L125" s="17">
        <v>41487</v>
      </c>
      <c r="M125" s="9">
        <v>2</v>
      </c>
      <c r="N125" s="9">
        <v>2</v>
      </c>
    </row>
    <row r="126" spans="1:15" ht="93.75" x14ac:dyDescent="0.3">
      <c r="A126" s="8">
        <v>123</v>
      </c>
      <c r="B126" s="9">
        <v>123</v>
      </c>
      <c r="C126" s="10">
        <v>41489</v>
      </c>
      <c r="D126" s="9" t="s">
        <v>227</v>
      </c>
      <c r="E126" s="12" t="s">
        <v>214</v>
      </c>
      <c r="F126" s="12" t="s">
        <v>126</v>
      </c>
      <c r="G126" s="12" t="s">
        <v>231</v>
      </c>
      <c r="H126" s="33">
        <v>1700000</v>
      </c>
      <c r="I126" s="15">
        <v>1683000</v>
      </c>
      <c r="J126" s="15">
        <f t="shared" si="1"/>
        <v>17000</v>
      </c>
      <c r="K126" s="26" t="s">
        <v>90</v>
      </c>
      <c r="L126" s="17">
        <v>41528</v>
      </c>
      <c r="M126" s="9">
        <v>3</v>
      </c>
      <c r="N126" s="9">
        <v>2</v>
      </c>
    </row>
    <row r="127" spans="1:15" ht="56.25" x14ac:dyDescent="0.3">
      <c r="A127" s="8">
        <v>124</v>
      </c>
      <c r="B127" s="9">
        <v>124</v>
      </c>
      <c r="C127" s="10">
        <v>41498</v>
      </c>
      <c r="D127" s="9" t="s">
        <v>228</v>
      </c>
      <c r="E127" s="12" t="s">
        <v>229</v>
      </c>
      <c r="F127" s="12" t="s">
        <v>230</v>
      </c>
      <c r="G127" s="12" t="s">
        <v>232</v>
      </c>
      <c r="H127" s="28">
        <v>431529.5</v>
      </c>
      <c r="I127" s="15">
        <v>431000</v>
      </c>
      <c r="J127" s="15">
        <f t="shared" si="1"/>
        <v>529.5</v>
      </c>
      <c r="K127" s="16" t="s">
        <v>8</v>
      </c>
      <c r="L127" s="17">
        <v>41535</v>
      </c>
      <c r="M127" s="9">
        <v>2</v>
      </c>
      <c r="N127" s="9">
        <v>2</v>
      </c>
    </row>
    <row r="128" spans="1:15" ht="93.75" x14ac:dyDescent="0.3">
      <c r="A128" s="8">
        <v>125</v>
      </c>
      <c r="B128" s="9">
        <v>125</v>
      </c>
      <c r="C128" s="10">
        <v>41515</v>
      </c>
      <c r="D128" s="9" t="s">
        <v>237</v>
      </c>
      <c r="E128" s="12" t="s">
        <v>233</v>
      </c>
      <c r="F128" s="12" t="s">
        <v>234</v>
      </c>
      <c r="G128" s="12" t="s">
        <v>235</v>
      </c>
      <c r="H128" s="28">
        <v>199543.4</v>
      </c>
      <c r="I128" s="15">
        <v>198203.4</v>
      </c>
      <c r="J128" s="15">
        <f t="shared" si="1"/>
        <v>1340</v>
      </c>
      <c r="K128" s="16" t="s">
        <v>8</v>
      </c>
      <c r="L128" s="17">
        <v>41515</v>
      </c>
      <c r="M128" s="9">
        <v>2</v>
      </c>
      <c r="N128" s="9">
        <v>2</v>
      </c>
    </row>
    <row r="129" spans="1:14" ht="93.75" x14ac:dyDescent="0.3">
      <c r="A129" s="8">
        <v>126</v>
      </c>
      <c r="B129" s="9">
        <v>126</v>
      </c>
      <c r="C129" s="10">
        <v>41515</v>
      </c>
      <c r="D129" s="9" t="s">
        <v>236</v>
      </c>
      <c r="E129" s="12" t="s">
        <v>233</v>
      </c>
      <c r="F129" s="12" t="s">
        <v>234</v>
      </c>
      <c r="G129" s="12" t="s">
        <v>238</v>
      </c>
      <c r="H129" s="28">
        <v>32000</v>
      </c>
      <c r="I129" s="15">
        <v>31900</v>
      </c>
      <c r="J129" s="15">
        <f t="shared" si="1"/>
        <v>100</v>
      </c>
      <c r="K129" s="16" t="s">
        <v>8</v>
      </c>
      <c r="L129" s="17">
        <v>41519</v>
      </c>
      <c r="M129" s="9">
        <v>2</v>
      </c>
      <c r="N129" s="9">
        <v>2</v>
      </c>
    </row>
    <row r="130" spans="1:14" ht="56.25" x14ac:dyDescent="0.3">
      <c r="A130" s="8">
        <v>127</v>
      </c>
      <c r="B130" s="9">
        <v>127</v>
      </c>
      <c r="C130" s="10">
        <v>41519</v>
      </c>
      <c r="D130" s="9" t="s">
        <v>239</v>
      </c>
      <c r="E130" s="12" t="s">
        <v>240</v>
      </c>
      <c r="F130" s="12" t="s">
        <v>126</v>
      </c>
      <c r="G130" s="12" t="s">
        <v>241</v>
      </c>
      <c r="H130" s="33">
        <v>1660300</v>
      </c>
      <c r="I130" s="15">
        <v>1643697</v>
      </c>
      <c r="J130" s="15">
        <f t="shared" si="1"/>
        <v>16603</v>
      </c>
      <c r="K130" s="26" t="s">
        <v>90</v>
      </c>
      <c r="L130" s="9"/>
      <c r="M130" s="9">
        <v>2</v>
      </c>
      <c r="N130" s="9">
        <v>2</v>
      </c>
    </row>
    <row r="131" spans="1:14" ht="93.75" x14ac:dyDescent="0.3">
      <c r="A131" s="8">
        <v>128</v>
      </c>
      <c r="B131" s="9">
        <v>128</v>
      </c>
      <c r="C131" s="10">
        <v>41520</v>
      </c>
      <c r="D131" s="9" t="s">
        <v>277</v>
      </c>
      <c r="E131" s="12" t="s">
        <v>242</v>
      </c>
      <c r="F131" s="12" t="s">
        <v>234</v>
      </c>
      <c r="G131" s="12" t="s">
        <v>243</v>
      </c>
      <c r="H131" s="28">
        <v>21810</v>
      </c>
      <c r="I131" s="15">
        <v>21750</v>
      </c>
      <c r="J131" s="15">
        <f t="shared" si="1"/>
        <v>60</v>
      </c>
      <c r="K131" s="16" t="s">
        <v>8</v>
      </c>
      <c r="L131" s="17">
        <v>41521</v>
      </c>
      <c r="M131" s="9">
        <v>2</v>
      </c>
      <c r="N131" s="9">
        <v>2</v>
      </c>
    </row>
    <row r="132" spans="1:14" ht="93.75" x14ac:dyDescent="0.3">
      <c r="A132" s="8">
        <v>129</v>
      </c>
      <c r="B132" s="9">
        <v>129</v>
      </c>
      <c r="C132" s="10">
        <v>41520</v>
      </c>
      <c r="D132" s="9" t="s">
        <v>244</v>
      </c>
      <c r="E132" s="12" t="s">
        <v>233</v>
      </c>
      <c r="F132" s="12" t="s">
        <v>234</v>
      </c>
      <c r="G132" s="12" t="s">
        <v>245</v>
      </c>
      <c r="H132" s="28">
        <v>134640</v>
      </c>
      <c r="I132" s="15">
        <v>134079</v>
      </c>
      <c r="J132" s="15">
        <f t="shared" si="1"/>
        <v>561</v>
      </c>
      <c r="K132" s="16" t="s">
        <v>8</v>
      </c>
      <c r="L132" s="17">
        <v>41521</v>
      </c>
      <c r="M132" s="9">
        <v>2</v>
      </c>
      <c r="N132" s="9">
        <v>2</v>
      </c>
    </row>
    <row r="133" spans="1:14" ht="75" x14ac:dyDescent="0.3">
      <c r="A133" s="8">
        <v>130</v>
      </c>
      <c r="B133" s="9">
        <v>130</v>
      </c>
      <c r="C133" s="10">
        <v>41522</v>
      </c>
      <c r="D133" s="9" t="s">
        <v>246</v>
      </c>
      <c r="E133" s="12" t="s">
        <v>247</v>
      </c>
      <c r="F133" s="12" t="s">
        <v>248</v>
      </c>
      <c r="G133" s="12" t="s">
        <v>249</v>
      </c>
      <c r="H133" s="28">
        <v>499870.04</v>
      </c>
      <c r="I133" s="15">
        <v>493850.82</v>
      </c>
      <c r="J133" s="15">
        <f t="shared" ref="J133:J154" si="2">H133-I133</f>
        <v>6019.2199999999721</v>
      </c>
      <c r="K133" s="16" t="s">
        <v>8</v>
      </c>
      <c r="L133" s="17">
        <v>41527</v>
      </c>
      <c r="M133" s="9">
        <v>2</v>
      </c>
      <c r="N133" s="9">
        <v>2</v>
      </c>
    </row>
    <row r="134" spans="1:14" ht="75" x14ac:dyDescent="0.3">
      <c r="A134" s="8">
        <v>131</v>
      </c>
      <c r="B134" s="9">
        <v>131</v>
      </c>
      <c r="C134" s="10">
        <v>41522</v>
      </c>
      <c r="D134" s="9" t="s">
        <v>250</v>
      </c>
      <c r="E134" s="12" t="s">
        <v>251</v>
      </c>
      <c r="F134" s="12" t="s">
        <v>248</v>
      </c>
      <c r="G134" s="12" t="s">
        <v>252</v>
      </c>
      <c r="H134" s="32">
        <v>67200</v>
      </c>
      <c r="I134" s="15">
        <v>65520</v>
      </c>
      <c r="J134" s="15">
        <f t="shared" si="2"/>
        <v>1680</v>
      </c>
      <c r="K134" s="16" t="s">
        <v>8</v>
      </c>
      <c r="L134" s="17">
        <v>41527</v>
      </c>
      <c r="M134" s="9">
        <v>2</v>
      </c>
      <c r="N134" s="9">
        <v>2</v>
      </c>
    </row>
    <row r="135" spans="1:14" ht="75" x14ac:dyDescent="0.3">
      <c r="A135" s="8">
        <v>132</v>
      </c>
      <c r="B135" s="9">
        <v>132</v>
      </c>
      <c r="C135" s="10">
        <v>41522</v>
      </c>
      <c r="D135" s="9" t="s">
        <v>253</v>
      </c>
      <c r="E135" s="12" t="s">
        <v>254</v>
      </c>
      <c r="F135" s="12" t="s">
        <v>248</v>
      </c>
      <c r="G135" s="12" t="s">
        <v>255</v>
      </c>
      <c r="H135" s="32">
        <v>33600</v>
      </c>
      <c r="I135" s="15">
        <v>32760</v>
      </c>
      <c r="J135" s="15">
        <f t="shared" si="2"/>
        <v>840</v>
      </c>
      <c r="K135" s="16" t="s">
        <v>8</v>
      </c>
      <c r="L135" s="17">
        <v>41527</v>
      </c>
      <c r="M135" s="9">
        <v>2</v>
      </c>
      <c r="N135" s="9">
        <v>2</v>
      </c>
    </row>
    <row r="136" spans="1:14" ht="75" x14ac:dyDescent="0.3">
      <c r="A136" s="8">
        <v>133</v>
      </c>
      <c r="B136" s="9">
        <v>133</v>
      </c>
      <c r="C136" s="10">
        <v>41522</v>
      </c>
      <c r="D136" s="9" t="s">
        <v>278</v>
      </c>
      <c r="E136" s="12" t="s">
        <v>251</v>
      </c>
      <c r="F136" s="12" t="s">
        <v>248</v>
      </c>
      <c r="G136" s="12" t="s">
        <v>256</v>
      </c>
      <c r="H136" s="32">
        <v>114336</v>
      </c>
      <c r="I136" s="15">
        <v>113168</v>
      </c>
      <c r="J136" s="15">
        <f t="shared" si="2"/>
        <v>1168</v>
      </c>
      <c r="K136" s="16" t="s">
        <v>8</v>
      </c>
      <c r="L136" s="17">
        <v>41527</v>
      </c>
      <c r="M136" s="9">
        <v>2</v>
      </c>
      <c r="N136" s="9">
        <v>2</v>
      </c>
    </row>
    <row r="137" spans="1:14" ht="56.25" x14ac:dyDescent="0.3">
      <c r="A137" s="8">
        <v>134</v>
      </c>
      <c r="B137" s="9">
        <v>134</v>
      </c>
      <c r="C137" s="10">
        <v>41522</v>
      </c>
      <c r="D137" s="9" t="s">
        <v>264</v>
      </c>
      <c r="E137" s="12" t="s">
        <v>247</v>
      </c>
      <c r="F137" s="12" t="s">
        <v>257</v>
      </c>
      <c r="G137" s="12" t="s">
        <v>258</v>
      </c>
      <c r="H137" s="32">
        <v>45995</v>
      </c>
      <c r="I137" s="15">
        <v>44444.38</v>
      </c>
      <c r="J137" s="15">
        <f t="shared" si="2"/>
        <v>1550.6200000000026</v>
      </c>
      <c r="K137" s="16" t="s">
        <v>8</v>
      </c>
      <c r="L137" s="17">
        <v>41596</v>
      </c>
      <c r="M137" s="9">
        <v>2</v>
      </c>
      <c r="N137" s="9">
        <v>2</v>
      </c>
    </row>
    <row r="138" spans="1:14" ht="56.25" x14ac:dyDescent="0.3">
      <c r="A138" s="8">
        <v>135</v>
      </c>
      <c r="B138" s="9">
        <v>135</v>
      </c>
      <c r="C138" s="10">
        <v>41522</v>
      </c>
      <c r="D138" s="9" t="s">
        <v>263</v>
      </c>
      <c r="E138" s="12" t="s">
        <v>247</v>
      </c>
      <c r="F138" s="12" t="s">
        <v>257</v>
      </c>
      <c r="G138" s="12" t="s">
        <v>259</v>
      </c>
      <c r="H138" s="28">
        <v>9313.5</v>
      </c>
      <c r="I138" s="15">
        <v>8781.2999999999993</v>
      </c>
      <c r="J138" s="15">
        <f t="shared" si="2"/>
        <v>532.20000000000073</v>
      </c>
      <c r="K138" s="16" t="s">
        <v>8</v>
      </c>
      <c r="L138" s="9"/>
      <c r="M138" s="9">
        <v>2</v>
      </c>
      <c r="N138" s="9">
        <v>2</v>
      </c>
    </row>
    <row r="139" spans="1:14" ht="75" x14ac:dyDescent="0.3">
      <c r="A139" s="8">
        <v>136</v>
      </c>
      <c r="B139" s="9">
        <v>136</v>
      </c>
      <c r="C139" s="10">
        <v>41522</v>
      </c>
      <c r="D139" s="9" t="s">
        <v>260</v>
      </c>
      <c r="E139" s="12" t="s">
        <v>247</v>
      </c>
      <c r="F139" s="12" t="s">
        <v>257</v>
      </c>
      <c r="G139" s="12" t="s">
        <v>261</v>
      </c>
      <c r="H139" s="28">
        <v>477961.44</v>
      </c>
      <c r="I139" s="15">
        <v>463653.4</v>
      </c>
      <c r="J139" s="15">
        <f t="shared" si="2"/>
        <v>14308.039999999979</v>
      </c>
      <c r="K139" s="16" t="s">
        <v>8</v>
      </c>
      <c r="L139" s="17">
        <v>41593</v>
      </c>
      <c r="M139" s="9">
        <v>2</v>
      </c>
      <c r="N139" s="9">
        <v>2</v>
      </c>
    </row>
    <row r="140" spans="1:14" ht="75" x14ac:dyDescent="0.3">
      <c r="A140" s="8">
        <v>137</v>
      </c>
      <c r="B140" s="9">
        <v>137</v>
      </c>
      <c r="C140" s="10">
        <v>41522</v>
      </c>
      <c r="D140" s="9" t="s">
        <v>262</v>
      </c>
      <c r="E140" s="12" t="s">
        <v>247</v>
      </c>
      <c r="F140" s="12" t="s">
        <v>257</v>
      </c>
      <c r="G140" s="12" t="s">
        <v>265</v>
      </c>
      <c r="H140" s="32">
        <v>75140</v>
      </c>
      <c r="I140" s="15">
        <v>72828</v>
      </c>
      <c r="J140" s="15">
        <f t="shared" si="2"/>
        <v>2312</v>
      </c>
      <c r="K140" s="16" t="s">
        <v>8</v>
      </c>
      <c r="L140" s="17">
        <v>41549</v>
      </c>
      <c r="M140" s="9">
        <v>2</v>
      </c>
      <c r="N140" s="9">
        <v>2</v>
      </c>
    </row>
    <row r="141" spans="1:14" ht="56.25" x14ac:dyDescent="0.3">
      <c r="A141" s="8">
        <v>138</v>
      </c>
      <c r="B141" s="9">
        <v>138</v>
      </c>
      <c r="C141" s="10">
        <v>41522</v>
      </c>
      <c r="D141" s="9" t="s">
        <v>266</v>
      </c>
      <c r="E141" s="12" t="s">
        <v>247</v>
      </c>
      <c r="F141" s="12" t="s">
        <v>257</v>
      </c>
      <c r="G141" s="12" t="s">
        <v>267</v>
      </c>
      <c r="H141" s="32">
        <v>23174</v>
      </c>
      <c r="I141" s="15">
        <v>21345.88</v>
      </c>
      <c r="J141" s="15">
        <f t="shared" si="2"/>
        <v>1828.119999999999</v>
      </c>
      <c r="K141" s="16" t="s">
        <v>8</v>
      </c>
      <c r="L141" s="17">
        <v>41596</v>
      </c>
      <c r="M141" s="9">
        <v>2</v>
      </c>
      <c r="N141" s="9">
        <v>2</v>
      </c>
    </row>
    <row r="142" spans="1:14" ht="75" x14ac:dyDescent="0.3">
      <c r="A142" s="8">
        <v>139</v>
      </c>
      <c r="B142" s="9">
        <v>139</v>
      </c>
      <c r="C142" s="10">
        <v>41536</v>
      </c>
      <c r="D142" s="9" t="s">
        <v>280</v>
      </c>
      <c r="E142" s="12" t="s">
        <v>247</v>
      </c>
      <c r="F142" s="12" t="s">
        <v>281</v>
      </c>
      <c r="G142" s="12" t="s">
        <v>282</v>
      </c>
      <c r="H142" s="28">
        <v>119428.5</v>
      </c>
      <c r="I142" s="12">
        <v>99119.81</v>
      </c>
      <c r="J142" s="15">
        <f t="shared" si="2"/>
        <v>20308.690000000002</v>
      </c>
      <c r="K142" s="16" t="s">
        <v>8</v>
      </c>
      <c r="L142" s="17">
        <v>41596</v>
      </c>
      <c r="M142" s="9">
        <v>2</v>
      </c>
      <c r="N142" s="9">
        <v>2</v>
      </c>
    </row>
    <row r="143" spans="1:14" ht="56.25" x14ac:dyDescent="0.3">
      <c r="A143" s="8">
        <v>140</v>
      </c>
      <c r="B143" s="9">
        <v>140</v>
      </c>
      <c r="C143" s="10">
        <v>41536</v>
      </c>
      <c r="D143" s="9" t="s">
        <v>312</v>
      </c>
      <c r="E143" s="12" t="s">
        <v>247</v>
      </c>
      <c r="F143" s="12" t="s">
        <v>257</v>
      </c>
      <c r="G143" s="12" t="s">
        <v>283</v>
      </c>
      <c r="H143" s="28">
        <v>405058.16</v>
      </c>
      <c r="I143" s="15">
        <v>381960.56</v>
      </c>
      <c r="J143" s="15">
        <f t="shared" si="2"/>
        <v>23097.599999999977</v>
      </c>
      <c r="K143" s="16" t="s">
        <v>8</v>
      </c>
      <c r="L143" s="17">
        <v>41555</v>
      </c>
      <c r="M143" s="9">
        <v>2</v>
      </c>
      <c r="N143" s="9">
        <v>2</v>
      </c>
    </row>
    <row r="144" spans="1:14" ht="56.25" x14ac:dyDescent="0.3">
      <c r="A144" s="8">
        <v>141</v>
      </c>
      <c r="B144" s="9">
        <v>141</v>
      </c>
      <c r="C144" s="10">
        <v>41537</v>
      </c>
      <c r="D144" s="9" t="s">
        <v>284</v>
      </c>
      <c r="E144" s="12" t="s">
        <v>31</v>
      </c>
      <c r="F144" s="12" t="s">
        <v>285</v>
      </c>
      <c r="G144" s="12" t="s">
        <v>286</v>
      </c>
      <c r="H144" s="36">
        <v>4563069.16</v>
      </c>
      <c r="I144" s="15">
        <v>4563069.16</v>
      </c>
      <c r="J144" s="15">
        <f t="shared" si="2"/>
        <v>0</v>
      </c>
      <c r="K144" s="16" t="s">
        <v>90</v>
      </c>
      <c r="L144" s="9"/>
      <c r="M144" s="9">
        <v>2</v>
      </c>
      <c r="N144" s="9">
        <v>1</v>
      </c>
    </row>
    <row r="145" spans="1:14" ht="93.75" x14ac:dyDescent="0.3">
      <c r="A145" s="8">
        <v>142</v>
      </c>
      <c r="B145" s="9">
        <v>142</v>
      </c>
      <c r="C145" s="10">
        <v>41540</v>
      </c>
      <c r="D145" s="9" t="s">
        <v>287</v>
      </c>
      <c r="E145" s="12" t="s">
        <v>214</v>
      </c>
      <c r="F145" s="12" t="s">
        <v>288</v>
      </c>
      <c r="G145" s="12" t="s">
        <v>289</v>
      </c>
      <c r="H145" s="29">
        <v>309316.71999999997</v>
      </c>
      <c r="I145" s="15">
        <v>309316.71999999997</v>
      </c>
      <c r="J145" s="15">
        <f t="shared" si="2"/>
        <v>0</v>
      </c>
      <c r="K145" s="16" t="s">
        <v>10</v>
      </c>
      <c r="L145" s="17">
        <v>41543</v>
      </c>
    </row>
    <row r="146" spans="1:14" ht="112.5" x14ac:dyDescent="0.3">
      <c r="A146" s="8">
        <v>143</v>
      </c>
      <c r="B146" s="9">
        <v>143</v>
      </c>
      <c r="C146" s="10">
        <v>41540</v>
      </c>
      <c r="D146" s="9" t="s">
        <v>290</v>
      </c>
      <c r="E146" s="12" t="s">
        <v>214</v>
      </c>
      <c r="F146" s="12" t="s">
        <v>288</v>
      </c>
      <c r="G146" s="12" t="s">
        <v>291</v>
      </c>
      <c r="H146" s="34">
        <v>259600</v>
      </c>
      <c r="I146" s="15">
        <v>259600</v>
      </c>
      <c r="J146" s="15">
        <f t="shared" si="2"/>
        <v>0</v>
      </c>
      <c r="K146" s="16" t="s">
        <v>10</v>
      </c>
      <c r="L146" s="17">
        <v>41543</v>
      </c>
    </row>
    <row r="147" spans="1:14" ht="56.25" x14ac:dyDescent="0.3">
      <c r="A147" s="8">
        <v>144</v>
      </c>
      <c r="B147" s="9">
        <v>144</v>
      </c>
      <c r="C147" s="10">
        <v>41541</v>
      </c>
      <c r="D147" s="9" t="s">
        <v>292</v>
      </c>
      <c r="E147" s="12" t="s">
        <v>31</v>
      </c>
      <c r="F147" s="12" t="s">
        <v>293</v>
      </c>
      <c r="G147" s="12" t="s">
        <v>294</v>
      </c>
      <c r="H147" s="36">
        <v>1447297.53</v>
      </c>
      <c r="I147" s="15">
        <v>1440061.04</v>
      </c>
      <c r="J147" s="15">
        <f t="shared" si="2"/>
        <v>7236.4899999999907</v>
      </c>
      <c r="K147" s="16" t="s">
        <v>90</v>
      </c>
      <c r="L147" s="9"/>
      <c r="M147" s="9">
        <v>2</v>
      </c>
      <c r="N147" s="9">
        <v>2</v>
      </c>
    </row>
    <row r="148" spans="1:14" ht="75" x14ac:dyDescent="0.3">
      <c r="A148" s="8">
        <v>145</v>
      </c>
      <c r="B148" s="9">
        <v>145</v>
      </c>
      <c r="C148" s="10">
        <v>41541</v>
      </c>
      <c r="D148" s="9" t="s">
        <v>295</v>
      </c>
      <c r="E148" s="12" t="s">
        <v>296</v>
      </c>
      <c r="F148" s="12" t="s">
        <v>211</v>
      </c>
      <c r="G148" s="12" t="s">
        <v>297</v>
      </c>
      <c r="H148" s="33">
        <v>1797419</v>
      </c>
      <c r="I148" s="15">
        <v>1779444.8</v>
      </c>
      <c r="J148" s="15">
        <f t="shared" si="2"/>
        <v>17974.199999999953</v>
      </c>
      <c r="K148" s="16" t="s">
        <v>90</v>
      </c>
      <c r="L148" s="17">
        <v>41547</v>
      </c>
      <c r="M148" s="9">
        <v>2</v>
      </c>
      <c r="N148" s="9">
        <v>2</v>
      </c>
    </row>
    <row r="149" spans="1:14" ht="56.25" x14ac:dyDescent="0.3">
      <c r="A149" s="8">
        <v>146</v>
      </c>
      <c r="B149" s="9">
        <v>146</v>
      </c>
      <c r="C149" s="10">
        <v>41544</v>
      </c>
      <c r="D149" s="9" t="s">
        <v>298</v>
      </c>
      <c r="E149" s="12" t="s">
        <v>299</v>
      </c>
      <c r="F149" s="12" t="s">
        <v>300</v>
      </c>
      <c r="G149" s="12" t="s">
        <v>301</v>
      </c>
      <c r="H149" s="36">
        <v>668079.76</v>
      </c>
      <c r="I149" s="15">
        <v>661398</v>
      </c>
      <c r="J149" s="15">
        <f t="shared" si="2"/>
        <v>6681.7600000000093</v>
      </c>
      <c r="K149" s="16" t="s">
        <v>90</v>
      </c>
      <c r="L149" s="9"/>
      <c r="M149" s="9">
        <v>2</v>
      </c>
      <c r="N149" s="9">
        <v>2</v>
      </c>
    </row>
    <row r="150" spans="1:14" ht="56.25" x14ac:dyDescent="0.3">
      <c r="A150" s="8">
        <v>147</v>
      </c>
      <c r="B150" s="9">
        <v>147</v>
      </c>
      <c r="C150" s="10">
        <v>41544</v>
      </c>
      <c r="D150" s="9" t="s">
        <v>302</v>
      </c>
      <c r="E150" s="12" t="s">
        <v>299</v>
      </c>
      <c r="F150" s="12" t="s">
        <v>300</v>
      </c>
      <c r="G150" s="12" t="s">
        <v>303</v>
      </c>
      <c r="H150" s="36">
        <v>657098.09</v>
      </c>
      <c r="I150" s="15">
        <v>653812.6</v>
      </c>
      <c r="J150" s="15">
        <f t="shared" si="2"/>
        <v>3285.4899999999907</v>
      </c>
      <c r="K150" s="26" t="s">
        <v>90</v>
      </c>
      <c r="L150" s="9"/>
      <c r="M150" s="9">
        <v>2</v>
      </c>
      <c r="N150" s="9">
        <v>2</v>
      </c>
    </row>
    <row r="151" spans="1:14" ht="75" x14ac:dyDescent="0.3">
      <c r="A151" s="8">
        <v>148</v>
      </c>
      <c r="B151" s="9">
        <v>148</v>
      </c>
      <c r="C151" s="10">
        <v>41547</v>
      </c>
      <c r="D151" s="9" t="s">
        <v>304</v>
      </c>
      <c r="E151" s="12" t="s">
        <v>305</v>
      </c>
      <c r="F151" s="12" t="s">
        <v>195</v>
      </c>
      <c r="G151" s="12" t="s">
        <v>306</v>
      </c>
      <c r="H151" s="38">
        <v>1534207.5</v>
      </c>
      <c r="I151" s="15">
        <v>1534207.5</v>
      </c>
      <c r="J151" s="15">
        <f t="shared" si="2"/>
        <v>0</v>
      </c>
      <c r="K151" s="26" t="s">
        <v>90</v>
      </c>
      <c r="L151" s="17">
        <v>41605</v>
      </c>
      <c r="M151" s="9">
        <v>1</v>
      </c>
      <c r="N151" s="9">
        <v>1</v>
      </c>
    </row>
    <row r="152" spans="1:14" ht="75" x14ac:dyDescent="0.3">
      <c r="A152" s="8">
        <v>149</v>
      </c>
      <c r="B152" s="9">
        <v>149</v>
      </c>
      <c r="C152" s="10">
        <v>41547</v>
      </c>
      <c r="D152" s="9" t="s">
        <v>307</v>
      </c>
      <c r="E152" s="12" t="s">
        <v>251</v>
      </c>
      <c r="F152" s="12" t="s">
        <v>308</v>
      </c>
      <c r="G152" s="12" t="s">
        <v>256</v>
      </c>
      <c r="H152" s="32">
        <v>113700</v>
      </c>
      <c r="I152" s="15">
        <v>112600</v>
      </c>
      <c r="J152" s="15">
        <f t="shared" si="2"/>
        <v>1100</v>
      </c>
      <c r="K152" s="16" t="s">
        <v>8</v>
      </c>
      <c r="L152" s="17">
        <v>41596</v>
      </c>
      <c r="M152" s="9">
        <v>2</v>
      </c>
      <c r="N152" s="9">
        <v>2</v>
      </c>
    </row>
    <row r="153" spans="1:14" ht="75" x14ac:dyDescent="0.3">
      <c r="A153" s="8">
        <v>150</v>
      </c>
      <c r="B153" s="9">
        <v>150</v>
      </c>
      <c r="C153" s="10">
        <v>41547</v>
      </c>
      <c r="D153" s="9" t="s">
        <v>309</v>
      </c>
      <c r="E153" s="12" t="s">
        <v>251</v>
      </c>
      <c r="F153" s="12" t="s">
        <v>310</v>
      </c>
      <c r="G153" s="12" t="s">
        <v>261</v>
      </c>
      <c r="H153" s="32">
        <v>67166</v>
      </c>
      <c r="I153" s="15">
        <v>36178.050000000003</v>
      </c>
      <c r="J153" s="15">
        <f t="shared" si="2"/>
        <v>30987.949999999997</v>
      </c>
      <c r="K153" s="16" t="s">
        <v>8</v>
      </c>
      <c r="L153" s="9"/>
      <c r="M153" s="9">
        <v>2</v>
      </c>
      <c r="N153" s="9">
        <v>2</v>
      </c>
    </row>
    <row r="154" spans="1:14" ht="75" x14ac:dyDescent="0.3">
      <c r="A154" s="8">
        <v>151</v>
      </c>
      <c r="B154" s="9">
        <v>151</v>
      </c>
      <c r="C154" s="10">
        <v>41547</v>
      </c>
      <c r="D154" s="9" t="s">
        <v>311</v>
      </c>
      <c r="E154" s="12" t="s">
        <v>254</v>
      </c>
      <c r="F154" s="12" t="s">
        <v>310</v>
      </c>
      <c r="G154" s="12" t="s">
        <v>261</v>
      </c>
      <c r="H154" s="32">
        <v>33594</v>
      </c>
      <c r="I154" s="15">
        <v>18094.95</v>
      </c>
      <c r="J154" s="15">
        <f t="shared" si="2"/>
        <v>15499.05</v>
      </c>
      <c r="K154" s="16" t="s">
        <v>8</v>
      </c>
      <c r="L154" s="9"/>
      <c r="M154" s="9">
        <v>2</v>
      </c>
      <c r="N154" s="9">
        <v>2</v>
      </c>
    </row>
    <row r="155" spans="1:14" ht="75" x14ac:dyDescent="0.3">
      <c r="A155" s="8">
        <v>152</v>
      </c>
      <c r="B155" s="9">
        <v>152</v>
      </c>
      <c r="C155" s="10">
        <v>41554</v>
      </c>
      <c r="D155" s="9" t="s">
        <v>312</v>
      </c>
      <c r="E155" s="12" t="s">
        <v>247</v>
      </c>
      <c r="F155" s="12" t="s">
        <v>248</v>
      </c>
      <c r="G155" s="12" t="s">
        <v>313</v>
      </c>
      <c r="H155" s="32">
        <v>499754</v>
      </c>
      <c r="I155" s="15">
        <v>447093</v>
      </c>
      <c r="J155" s="39">
        <f>SUM(H155-I155)</f>
        <v>52661</v>
      </c>
      <c r="K155" s="16" t="s">
        <v>8</v>
      </c>
      <c r="L155" s="17"/>
      <c r="M155" s="9">
        <v>2</v>
      </c>
      <c r="N155" s="9">
        <v>2</v>
      </c>
    </row>
    <row r="156" spans="1:14" ht="75" x14ac:dyDescent="0.3">
      <c r="A156" s="8">
        <v>153</v>
      </c>
      <c r="B156" s="9">
        <v>153</v>
      </c>
      <c r="C156" s="10">
        <v>41554</v>
      </c>
      <c r="D156" s="9" t="s">
        <v>314</v>
      </c>
      <c r="E156" s="12" t="s">
        <v>247</v>
      </c>
      <c r="F156" s="12" t="s">
        <v>248</v>
      </c>
      <c r="G156" s="12" t="s">
        <v>315</v>
      </c>
      <c r="H156" s="32">
        <v>470693</v>
      </c>
      <c r="I156" s="15">
        <v>470000</v>
      </c>
      <c r="J156" s="39">
        <f t="shared" ref="J156:J192" si="3">SUM(H156-I156)</f>
        <v>693</v>
      </c>
      <c r="K156" s="16" t="s">
        <v>8</v>
      </c>
      <c r="L156" s="17">
        <v>41596</v>
      </c>
      <c r="M156" s="9">
        <v>2</v>
      </c>
      <c r="N156" s="9">
        <v>2</v>
      </c>
    </row>
    <row r="157" spans="1:14" ht="75" x14ac:dyDescent="0.3">
      <c r="A157" s="8">
        <v>154</v>
      </c>
      <c r="B157" s="9">
        <v>154</v>
      </c>
      <c r="C157" s="10">
        <v>41569</v>
      </c>
      <c r="D157" s="9" t="s">
        <v>331</v>
      </c>
      <c r="E157" s="12" t="s">
        <v>316</v>
      </c>
      <c r="F157" s="12" t="s">
        <v>317</v>
      </c>
      <c r="G157" s="12" t="s">
        <v>318</v>
      </c>
      <c r="H157" s="32">
        <v>360000</v>
      </c>
      <c r="I157" s="15">
        <v>306000</v>
      </c>
      <c r="J157" s="39">
        <f t="shared" si="3"/>
        <v>54000</v>
      </c>
      <c r="K157" s="16" t="s">
        <v>8</v>
      </c>
      <c r="L157" s="17"/>
      <c r="M157" s="9">
        <v>4</v>
      </c>
      <c r="N157" s="9">
        <v>4</v>
      </c>
    </row>
    <row r="158" spans="1:14" ht="75" x14ac:dyDescent="0.3">
      <c r="A158" s="8">
        <v>155</v>
      </c>
      <c r="B158" s="9">
        <v>155</v>
      </c>
      <c r="C158" s="10">
        <v>41569</v>
      </c>
      <c r="D158" s="9" t="s">
        <v>319</v>
      </c>
      <c r="E158" s="12" t="s">
        <v>247</v>
      </c>
      <c r="F158" s="12" t="s">
        <v>257</v>
      </c>
      <c r="G158" s="12" t="s">
        <v>320</v>
      </c>
      <c r="H158" s="32">
        <v>16240</v>
      </c>
      <c r="I158" s="15">
        <v>16049</v>
      </c>
      <c r="J158" s="39">
        <f t="shared" si="3"/>
        <v>191</v>
      </c>
      <c r="K158" s="16" t="s">
        <v>8</v>
      </c>
      <c r="L158" s="17"/>
      <c r="M158" s="9">
        <v>1</v>
      </c>
      <c r="N158" s="9">
        <v>1</v>
      </c>
    </row>
    <row r="159" spans="1:14" ht="93.75" x14ac:dyDescent="0.3">
      <c r="A159" s="8">
        <v>156</v>
      </c>
      <c r="B159" s="9">
        <v>156</v>
      </c>
      <c r="C159" s="10">
        <v>41572</v>
      </c>
      <c r="D159" s="9" t="s">
        <v>323</v>
      </c>
      <c r="E159" s="12" t="s">
        <v>214</v>
      </c>
      <c r="F159" s="12" t="s">
        <v>321</v>
      </c>
      <c r="G159" s="12" t="s">
        <v>322</v>
      </c>
      <c r="H159" s="34">
        <v>300000</v>
      </c>
      <c r="I159" s="15">
        <v>300000</v>
      </c>
      <c r="J159" s="39">
        <f t="shared" si="3"/>
        <v>0</v>
      </c>
      <c r="K159" s="16" t="s">
        <v>10</v>
      </c>
      <c r="L159" s="17">
        <v>41575</v>
      </c>
    </row>
    <row r="160" spans="1:14" ht="93.75" x14ac:dyDescent="0.3">
      <c r="A160" s="8">
        <v>157</v>
      </c>
      <c r="B160" s="9">
        <v>157</v>
      </c>
      <c r="C160" s="10">
        <v>41575</v>
      </c>
      <c r="D160" s="9" t="s">
        <v>324</v>
      </c>
      <c r="E160" s="12" t="s">
        <v>325</v>
      </c>
      <c r="F160" s="12" t="s">
        <v>326</v>
      </c>
      <c r="G160" s="12" t="s">
        <v>327</v>
      </c>
      <c r="H160" s="32">
        <v>495928</v>
      </c>
      <c r="I160" s="15">
        <v>495000</v>
      </c>
      <c r="J160" s="39">
        <f t="shared" si="3"/>
        <v>928</v>
      </c>
      <c r="K160" s="16" t="s">
        <v>8</v>
      </c>
      <c r="L160" s="17"/>
      <c r="M160" s="9">
        <v>2</v>
      </c>
      <c r="N160" s="9">
        <v>2</v>
      </c>
    </row>
    <row r="161" spans="1:14" ht="93.75" x14ac:dyDescent="0.3">
      <c r="A161" s="8">
        <v>158</v>
      </c>
      <c r="B161" s="9">
        <v>158</v>
      </c>
      <c r="C161" s="10">
        <v>41579</v>
      </c>
      <c r="D161" s="9" t="s">
        <v>328</v>
      </c>
      <c r="E161" s="12" t="s">
        <v>214</v>
      </c>
      <c r="F161" s="12" t="s">
        <v>329</v>
      </c>
      <c r="G161" s="12" t="s">
        <v>330</v>
      </c>
      <c r="H161" s="34">
        <v>321999</v>
      </c>
      <c r="I161" s="15">
        <v>321999</v>
      </c>
      <c r="J161" s="39">
        <f t="shared" si="3"/>
        <v>0</v>
      </c>
      <c r="K161" s="16" t="s">
        <v>10</v>
      </c>
      <c r="L161" s="17">
        <v>41579</v>
      </c>
    </row>
    <row r="162" spans="1:14" ht="56.25" x14ac:dyDescent="0.3">
      <c r="A162" s="8">
        <v>159</v>
      </c>
      <c r="B162" s="9">
        <v>159</v>
      </c>
      <c r="C162" s="10">
        <v>41585</v>
      </c>
      <c r="D162" s="9" t="s">
        <v>334</v>
      </c>
      <c r="E162" s="12" t="s">
        <v>336</v>
      </c>
      <c r="F162" s="12" t="s">
        <v>333</v>
      </c>
      <c r="G162" s="12" t="s">
        <v>335</v>
      </c>
      <c r="H162" s="32">
        <v>100000</v>
      </c>
      <c r="I162" s="15">
        <v>97125</v>
      </c>
      <c r="J162" s="39">
        <f t="shared" si="3"/>
        <v>2875</v>
      </c>
      <c r="K162" s="16" t="s">
        <v>8</v>
      </c>
      <c r="L162" s="9"/>
      <c r="M162" s="9">
        <v>2</v>
      </c>
      <c r="N162" s="9">
        <v>2</v>
      </c>
    </row>
    <row r="163" spans="1:14" ht="56.25" x14ac:dyDescent="0.3">
      <c r="A163" s="8">
        <v>160</v>
      </c>
      <c r="B163" s="9">
        <v>160</v>
      </c>
      <c r="C163" s="10">
        <v>41585</v>
      </c>
      <c r="D163" s="9" t="s">
        <v>332</v>
      </c>
      <c r="E163" s="12" t="s">
        <v>337</v>
      </c>
      <c r="F163" s="12" t="s">
        <v>333</v>
      </c>
      <c r="G163" s="12" t="s">
        <v>338</v>
      </c>
      <c r="H163" s="32">
        <v>200000</v>
      </c>
      <c r="I163" s="15">
        <v>194250</v>
      </c>
      <c r="J163" s="39">
        <f t="shared" si="3"/>
        <v>5750</v>
      </c>
      <c r="K163" s="16" t="s">
        <v>8</v>
      </c>
      <c r="L163" s="17">
        <v>41586</v>
      </c>
      <c r="M163" s="9">
        <v>2</v>
      </c>
      <c r="N163" s="9">
        <v>2</v>
      </c>
    </row>
    <row r="164" spans="1:14" ht="75" x14ac:dyDescent="0.3">
      <c r="A164" s="8">
        <v>161</v>
      </c>
      <c r="B164" s="9">
        <v>161</v>
      </c>
      <c r="C164" s="10">
        <v>41585</v>
      </c>
      <c r="D164" s="9" t="s">
        <v>339</v>
      </c>
      <c r="E164" s="12" t="s">
        <v>340</v>
      </c>
      <c r="F164" s="12" t="s">
        <v>234</v>
      </c>
      <c r="G164" s="12" t="s">
        <v>341</v>
      </c>
      <c r="H164" s="21">
        <v>112788</v>
      </c>
      <c r="I164" s="15">
        <v>103075.7</v>
      </c>
      <c r="J164" s="39">
        <f t="shared" si="3"/>
        <v>9712.3000000000029</v>
      </c>
      <c r="K164" s="16" t="s">
        <v>8</v>
      </c>
      <c r="L164" s="17">
        <v>41590</v>
      </c>
      <c r="M164" s="9">
        <v>2</v>
      </c>
      <c r="N164" s="9">
        <v>2</v>
      </c>
    </row>
    <row r="165" spans="1:14" ht="75" x14ac:dyDescent="0.3">
      <c r="A165" s="8">
        <v>162</v>
      </c>
      <c r="B165" s="9">
        <v>162</v>
      </c>
      <c r="C165" s="10">
        <v>41585</v>
      </c>
      <c r="D165" s="9" t="s">
        <v>342</v>
      </c>
      <c r="E165" s="12" t="s">
        <v>340</v>
      </c>
      <c r="F165" s="12" t="s">
        <v>234</v>
      </c>
      <c r="G165" s="12" t="s">
        <v>343</v>
      </c>
      <c r="H165" s="21">
        <v>44160</v>
      </c>
      <c r="I165" s="15">
        <v>34776</v>
      </c>
      <c r="J165" s="39">
        <f t="shared" si="3"/>
        <v>9384</v>
      </c>
      <c r="K165" s="16" t="s">
        <v>8</v>
      </c>
      <c r="L165" s="17">
        <v>41590</v>
      </c>
      <c r="M165" s="9">
        <v>2</v>
      </c>
      <c r="N165" s="9">
        <v>2</v>
      </c>
    </row>
    <row r="166" spans="1:14" ht="75" x14ac:dyDescent="0.3">
      <c r="A166" s="8">
        <v>163</v>
      </c>
      <c r="B166" s="9">
        <v>163</v>
      </c>
      <c r="C166" s="10">
        <v>41586</v>
      </c>
      <c r="D166" s="9" t="s">
        <v>350</v>
      </c>
      <c r="E166" s="12" t="s">
        <v>345</v>
      </c>
      <c r="F166" s="12" t="s">
        <v>234</v>
      </c>
      <c r="G166" s="12" t="s">
        <v>346</v>
      </c>
      <c r="H166" s="21">
        <v>12000</v>
      </c>
      <c r="I166" s="15">
        <v>9450</v>
      </c>
      <c r="J166" s="39">
        <f t="shared" si="3"/>
        <v>2550</v>
      </c>
      <c r="K166" s="16" t="s">
        <v>8</v>
      </c>
      <c r="L166" s="9"/>
      <c r="M166" s="9">
        <v>2</v>
      </c>
      <c r="N166" s="9">
        <v>2</v>
      </c>
    </row>
    <row r="167" spans="1:14" ht="75" x14ac:dyDescent="0.3">
      <c r="A167" s="8">
        <v>164</v>
      </c>
      <c r="B167" s="9">
        <v>164</v>
      </c>
      <c r="C167" s="10">
        <v>41586</v>
      </c>
      <c r="D167" s="9" t="s">
        <v>344</v>
      </c>
      <c r="E167" s="12" t="s">
        <v>345</v>
      </c>
      <c r="F167" s="12" t="s">
        <v>234</v>
      </c>
      <c r="G167" s="12" t="s">
        <v>347</v>
      </c>
      <c r="H167" s="21">
        <v>27380</v>
      </c>
      <c r="I167" s="15">
        <v>25272</v>
      </c>
      <c r="J167" s="39">
        <f t="shared" si="3"/>
        <v>2108</v>
      </c>
      <c r="K167" s="16" t="s">
        <v>8</v>
      </c>
      <c r="L167" s="9"/>
      <c r="M167" s="9">
        <v>2</v>
      </c>
      <c r="N167" s="9">
        <v>2</v>
      </c>
    </row>
    <row r="168" spans="1:14" ht="37.5" x14ac:dyDescent="0.3">
      <c r="A168" s="8">
        <v>165</v>
      </c>
      <c r="B168" s="9">
        <v>165</v>
      </c>
      <c r="C168" s="55">
        <v>41596</v>
      </c>
      <c r="D168" s="9" t="s">
        <v>348</v>
      </c>
      <c r="E168" s="12" t="s">
        <v>31</v>
      </c>
      <c r="F168" s="12" t="s">
        <v>349</v>
      </c>
      <c r="G168" s="12" t="s">
        <v>199</v>
      </c>
      <c r="H168" s="12">
        <v>499973.79</v>
      </c>
      <c r="I168" s="15">
        <v>499500</v>
      </c>
      <c r="J168" s="39">
        <f t="shared" si="3"/>
        <v>473.78999999997905</v>
      </c>
      <c r="K168" s="16" t="s">
        <v>8</v>
      </c>
      <c r="L168" s="9"/>
      <c r="M168" s="9">
        <v>2</v>
      </c>
      <c r="N168" s="9">
        <v>2</v>
      </c>
    </row>
    <row r="169" spans="1:14" ht="56.25" x14ac:dyDescent="0.3">
      <c r="A169" s="8">
        <v>166</v>
      </c>
      <c r="B169" s="51">
        <v>166</v>
      </c>
      <c r="C169" s="54">
        <v>41596</v>
      </c>
      <c r="D169" s="51" t="s">
        <v>482</v>
      </c>
      <c r="E169" s="53" t="s">
        <v>72</v>
      </c>
      <c r="F169" s="12" t="s">
        <v>234</v>
      </c>
      <c r="G169" s="12" t="s">
        <v>483</v>
      </c>
      <c r="H169" s="12">
        <v>32890</v>
      </c>
      <c r="I169" s="15">
        <v>32763.5</v>
      </c>
      <c r="J169" s="39">
        <f t="shared" si="3"/>
        <v>126.5</v>
      </c>
      <c r="K169" s="16" t="s">
        <v>8</v>
      </c>
      <c r="L169" s="9"/>
      <c r="M169" s="9">
        <v>2</v>
      </c>
      <c r="N169" s="9">
        <v>2</v>
      </c>
    </row>
    <row r="170" spans="1:14" ht="56.25" x14ac:dyDescent="0.3">
      <c r="A170" s="8">
        <v>167</v>
      </c>
      <c r="B170" s="51">
        <v>167</v>
      </c>
      <c r="C170" s="54">
        <v>41596</v>
      </c>
      <c r="D170" s="51" t="s">
        <v>481</v>
      </c>
      <c r="E170" s="53" t="s">
        <v>72</v>
      </c>
      <c r="F170" s="12" t="s">
        <v>234</v>
      </c>
      <c r="G170" s="12" t="s">
        <v>480</v>
      </c>
      <c r="H170" s="12">
        <v>5551</v>
      </c>
      <c r="I170" s="15">
        <v>5337.5</v>
      </c>
      <c r="J170" s="39">
        <f>SUM(H170-I170)</f>
        <v>213.5</v>
      </c>
      <c r="K170" s="16" t="s">
        <v>8</v>
      </c>
      <c r="L170" s="17"/>
      <c r="M170" s="9">
        <v>2</v>
      </c>
      <c r="N170" s="9">
        <v>2</v>
      </c>
    </row>
    <row r="171" spans="1:14" ht="75" x14ac:dyDescent="0.3">
      <c r="A171" s="8">
        <v>168</v>
      </c>
      <c r="B171" s="9">
        <v>168</v>
      </c>
      <c r="C171" s="10">
        <v>41603</v>
      </c>
      <c r="D171" s="9" t="s">
        <v>351</v>
      </c>
      <c r="E171" s="12" t="s">
        <v>353</v>
      </c>
      <c r="F171" s="12" t="s">
        <v>352</v>
      </c>
      <c r="G171" s="12" t="s">
        <v>354</v>
      </c>
      <c r="H171" s="12">
        <v>360000</v>
      </c>
      <c r="I171" s="15">
        <v>350000</v>
      </c>
      <c r="J171" s="39">
        <f t="shared" si="3"/>
        <v>10000</v>
      </c>
      <c r="K171" s="16" t="s">
        <v>8</v>
      </c>
      <c r="L171" s="17">
        <v>41604</v>
      </c>
      <c r="M171" s="9">
        <v>2</v>
      </c>
      <c r="N171" s="9">
        <v>2</v>
      </c>
    </row>
    <row r="172" spans="1:14" ht="75" x14ac:dyDescent="0.3">
      <c r="A172" s="8">
        <v>169</v>
      </c>
      <c r="B172" s="9">
        <v>169</v>
      </c>
      <c r="C172" s="10">
        <v>41603</v>
      </c>
      <c r="D172" s="9" t="s">
        <v>355</v>
      </c>
      <c r="E172" s="12" t="s">
        <v>353</v>
      </c>
      <c r="F172" s="12" t="s">
        <v>352</v>
      </c>
      <c r="G172" s="12" t="s">
        <v>356</v>
      </c>
      <c r="H172" s="12">
        <v>260000</v>
      </c>
      <c r="I172" s="15">
        <v>250000</v>
      </c>
      <c r="J172" s="39">
        <f t="shared" si="3"/>
        <v>10000</v>
      </c>
      <c r="K172" s="16" t="s">
        <v>8</v>
      </c>
      <c r="L172" s="17">
        <v>41604</v>
      </c>
      <c r="M172" s="9">
        <v>2</v>
      </c>
      <c r="N172" s="9">
        <v>2</v>
      </c>
    </row>
    <row r="173" spans="1:14" ht="112.5" x14ac:dyDescent="0.3">
      <c r="A173" s="8">
        <v>170</v>
      </c>
      <c r="B173" s="9">
        <v>170</v>
      </c>
      <c r="C173" s="10">
        <v>41604</v>
      </c>
      <c r="D173" s="9" t="s">
        <v>357</v>
      </c>
      <c r="E173" s="12" t="s">
        <v>358</v>
      </c>
      <c r="F173" s="12" t="s">
        <v>211</v>
      </c>
      <c r="G173" s="12" t="s">
        <v>359</v>
      </c>
      <c r="H173" s="12">
        <v>360410.07</v>
      </c>
      <c r="I173" s="15">
        <v>360410.07</v>
      </c>
      <c r="J173" s="39">
        <f>SUM(H173-I173)</f>
        <v>0</v>
      </c>
      <c r="K173" s="16" t="s">
        <v>10</v>
      </c>
      <c r="L173" s="17">
        <v>41604</v>
      </c>
    </row>
    <row r="174" spans="1:14" x14ac:dyDescent="0.3">
      <c r="A174" s="8">
        <v>171</v>
      </c>
      <c r="B174" s="9"/>
      <c r="C174" s="10"/>
      <c r="D174" s="9"/>
      <c r="E174" s="12"/>
      <c r="F174" s="12"/>
      <c r="G174" s="12"/>
      <c r="H174" s="12"/>
      <c r="I174" s="15"/>
      <c r="J174" s="39"/>
      <c r="K174" s="16"/>
      <c r="L174" s="17"/>
    </row>
    <row r="175" spans="1:14" ht="56.25" x14ac:dyDescent="0.3">
      <c r="A175" s="8">
        <v>172</v>
      </c>
      <c r="B175" s="9">
        <v>172</v>
      </c>
      <c r="C175" s="10">
        <v>41610</v>
      </c>
      <c r="D175" s="9" t="s">
        <v>360</v>
      </c>
      <c r="E175" s="12" t="s">
        <v>361</v>
      </c>
      <c r="F175" s="12" t="s">
        <v>300</v>
      </c>
      <c r="G175" s="12" t="s">
        <v>362</v>
      </c>
      <c r="H175" s="12">
        <v>657098.09</v>
      </c>
      <c r="I175" s="12">
        <v>650527.11</v>
      </c>
      <c r="J175" s="39">
        <f t="shared" si="3"/>
        <v>6570.9799999999814</v>
      </c>
      <c r="K175" s="16" t="s">
        <v>90</v>
      </c>
      <c r="L175" s="17">
        <v>41627</v>
      </c>
      <c r="M175" s="9">
        <v>2</v>
      </c>
      <c r="N175" s="9">
        <v>2</v>
      </c>
    </row>
    <row r="176" spans="1:14" ht="75" x14ac:dyDescent="0.3">
      <c r="A176" s="8">
        <v>173</v>
      </c>
      <c r="B176" s="9">
        <v>173</v>
      </c>
      <c r="C176" s="10">
        <v>41612</v>
      </c>
      <c r="D176" s="9" t="s">
        <v>363</v>
      </c>
      <c r="E176" s="12" t="s">
        <v>316</v>
      </c>
      <c r="F176" s="12" t="s">
        <v>364</v>
      </c>
      <c r="G176" s="12" t="s">
        <v>318</v>
      </c>
      <c r="H176" s="12">
        <v>294000</v>
      </c>
      <c r="I176" s="15">
        <v>191100</v>
      </c>
      <c r="J176" s="39">
        <f t="shared" si="3"/>
        <v>102900</v>
      </c>
      <c r="K176" s="16" t="s">
        <v>90</v>
      </c>
      <c r="L176" s="17">
        <v>41626</v>
      </c>
      <c r="M176" s="9">
        <v>3</v>
      </c>
      <c r="N176" s="9">
        <v>3</v>
      </c>
    </row>
    <row r="177" spans="1:14" ht="75" x14ac:dyDescent="0.3">
      <c r="A177" s="8">
        <v>174</v>
      </c>
      <c r="B177" s="9">
        <v>174</v>
      </c>
      <c r="C177" s="10">
        <v>41617</v>
      </c>
      <c r="D177" s="9" t="s">
        <v>365</v>
      </c>
      <c r="E177" s="12" t="s">
        <v>366</v>
      </c>
      <c r="F177" s="12" t="s">
        <v>367</v>
      </c>
      <c r="G177" s="12" t="s">
        <v>368</v>
      </c>
      <c r="H177" s="12">
        <v>1387946.98</v>
      </c>
      <c r="I177" s="15">
        <v>1374067.52</v>
      </c>
      <c r="J177" s="39">
        <f t="shared" si="3"/>
        <v>13879.459999999963</v>
      </c>
      <c r="K177" s="16" t="s">
        <v>90</v>
      </c>
      <c r="L177" s="17">
        <v>41628</v>
      </c>
      <c r="M177" s="9">
        <v>2</v>
      </c>
      <c r="N177" s="9">
        <v>2</v>
      </c>
    </row>
    <row r="178" spans="1:14" ht="93.75" x14ac:dyDescent="0.3">
      <c r="A178" s="8">
        <v>175</v>
      </c>
      <c r="B178" s="9">
        <v>175</v>
      </c>
      <c r="C178" s="10">
        <v>41619</v>
      </c>
      <c r="D178" s="9" t="s">
        <v>369</v>
      </c>
      <c r="E178" s="12" t="s">
        <v>214</v>
      </c>
      <c r="F178" s="12" t="s">
        <v>370</v>
      </c>
      <c r="G178" s="12" t="s">
        <v>371</v>
      </c>
      <c r="H178" s="12">
        <v>258691.4</v>
      </c>
      <c r="I178" s="15">
        <v>258691.4</v>
      </c>
      <c r="J178" s="39">
        <f t="shared" si="3"/>
        <v>0</v>
      </c>
      <c r="K178" s="16" t="s">
        <v>10</v>
      </c>
      <c r="L178" s="17">
        <v>41620</v>
      </c>
    </row>
    <row r="179" spans="1:14" ht="37.5" x14ac:dyDescent="0.3">
      <c r="A179" s="8">
        <v>176</v>
      </c>
      <c r="B179" s="9">
        <v>176</v>
      </c>
      <c r="C179" s="10">
        <v>41619</v>
      </c>
      <c r="D179" s="9" t="s">
        <v>372</v>
      </c>
      <c r="E179" s="12" t="s">
        <v>373</v>
      </c>
      <c r="F179" s="12" t="s">
        <v>374</v>
      </c>
      <c r="G179" s="12" t="s">
        <v>375</v>
      </c>
      <c r="H179" s="21">
        <v>50200</v>
      </c>
      <c r="I179" s="15">
        <v>50000</v>
      </c>
      <c r="J179" s="39">
        <f t="shared" si="3"/>
        <v>200</v>
      </c>
      <c r="K179" s="16" t="s">
        <v>8</v>
      </c>
      <c r="L179" s="9"/>
    </row>
    <row r="180" spans="1:14" ht="56.25" x14ac:dyDescent="0.3">
      <c r="A180" s="8">
        <v>177</v>
      </c>
      <c r="B180" s="9">
        <v>177</v>
      </c>
      <c r="C180" s="10">
        <v>41619</v>
      </c>
      <c r="D180" s="9" t="s">
        <v>376</v>
      </c>
      <c r="E180" s="12" t="s">
        <v>377</v>
      </c>
      <c r="F180" s="12" t="s">
        <v>378</v>
      </c>
      <c r="G180" s="12" t="s">
        <v>379</v>
      </c>
      <c r="H180" s="21">
        <v>99000</v>
      </c>
      <c r="I180" s="15">
        <v>99000</v>
      </c>
      <c r="J180" s="39">
        <f t="shared" si="3"/>
        <v>0</v>
      </c>
      <c r="K180" s="16" t="s">
        <v>10</v>
      </c>
      <c r="L180" s="9"/>
    </row>
    <row r="181" spans="1:14" ht="56.25" x14ac:dyDescent="0.3">
      <c r="A181" s="8">
        <v>178</v>
      </c>
      <c r="B181" s="9">
        <v>178</v>
      </c>
      <c r="C181" s="10">
        <v>41589</v>
      </c>
      <c r="D181" s="9" t="s">
        <v>98</v>
      </c>
      <c r="E181" s="12" t="s">
        <v>420</v>
      </c>
      <c r="F181" s="12" t="s">
        <v>423</v>
      </c>
      <c r="G181" s="12" t="s">
        <v>424</v>
      </c>
      <c r="H181" s="21">
        <v>28308350</v>
      </c>
      <c r="I181" s="15">
        <v>28308350</v>
      </c>
      <c r="J181" s="39">
        <f>H181-I181</f>
        <v>0</v>
      </c>
      <c r="K181" s="16" t="s">
        <v>10</v>
      </c>
      <c r="L181" s="9"/>
    </row>
    <row r="182" spans="1:14" ht="93.75" x14ac:dyDescent="0.3">
      <c r="A182" s="8">
        <v>179</v>
      </c>
      <c r="B182" s="9">
        <v>179</v>
      </c>
      <c r="C182" s="10">
        <v>41619</v>
      </c>
      <c r="D182" s="9" t="s">
        <v>380</v>
      </c>
      <c r="E182" s="12" t="s">
        <v>381</v>
      </c>
      <c r="F182" s="12" t="s">
        <v>382</v>
      </c>
      <c r="G182" s="12" t="s">
        <v>383</v>
      </c>
      <c r="H182" s="21">
        <v>299000</v>
      </c>
      <c r="I182" s="15">
        <v>299000</v>
      </c>
      <c r="J182" s="39">
        <f t="shared" si="3"/>
        <v>0</v>
      </c>
      <c r="K182" s="16" t="s">
        <v>10</v>
      </c>
      <c r="L182" s="9" t="s">
        <v>384</v>
      </c>
    </row>
    <row r="183" spans="1:14" ht="37.5" x14ac:dyDescent="0.3">
      <c r="A183" s="8">
        <v>180</v>
      </c>
      <c r="B183" s="9">
        <v>180</v>
      </c>
      <c r="C183" s="10">
        <v>41625</v>
      </c>
      <c r="D183" s="9" t="s">
        <v>478</v>
      </c>
      <c r="E183" s="53" t="s">
        <v>477</v>
      </c>
      <c r="F183" s="53" t="s">
        <v>285</v>
      </c>
      <c r="G183" s="12" t="s">
        <v>479</v>
      </c>
      <c r="H183" s="21">
        <v>400000</v>
      </c>
      <c r="I183" s="15">
        <v>395000</v>
      </c>
      <c r="J183" s="39">
        <f t="shared" si="3"/>
        <v>5000</v>
      </c>
      <c r="K183" s="16" t="s">
        <v>8</v>
      </c>
      <c r="L183" s="9"/>
      <c r="M183" s="9">
        <v>2</v>
      </c>
      <c r="N183" s="9">
        <v>2</v>
      </c>
    </row>
    <row r="184" spans="1:14" ht="75" x14ac:dyDescent="0.3">
      <c r="A184" s="8">
        <v>181</v>
      </c>
      <c r="B184" s="9">
        <v>181</v>
      </c>
      <c r="C184" s="10">
        <v>41625</v>
      </c>
      <c r="D184" s="9" t="s">
        <v>109</v>
      </c>
      <c r="E184" s="12" t="s">
        <v>366</v>
      </c>
      <c r="F184" s="12" t="s">
        <v>385</v>
      </c>
      <c r="G184" s="12" t="s">
        <v>29</v>
      </c>
      <c r="H184" s="21">
        <v>45000</v>
      </c>
      <c r="I184" s="15">
        <v>45000</v>
      </c>
      <c r="J184" s="39">
        <f t="shared" si="3"/>
        <v>0</v>
      </c>
      <c r="K184" s="16" t="s">
        <v>10</v>
      </c>
      <c r="L184" s="9"/>
    </row>
    <row r="185" spans="1:14" ht="75" x14ac:dyDescent="0.3">
      <c r="A185" s="8">
        <v>182</v>
      </c>
      <c r="B185" s="9">
        <v>181</v>
      </c>
      <c r="C185" s="10">
        <v>41618</v>
      </c>
      <c r="D185" s="9" t="s">
        <v>109</v>
      </c>
      <c r="E185" s="12" t="s">
        <v>366</v>
      </c>
      <c r="F185" s="12" t="s">
        <v>451</v>
      </c>
      <c r="G185" s="12" t="s">
        <v>29</v>
      </c>
      <c r="H185" s="21">
        <v>168904</v>
      </c>
      <c r="I185" s="15">
        <v>168904</v>
      </c>
      <c r="J185" s="39">
        <f t="shared" si="3"/>
        <v>0</v>
      </c>
      <c r="K185" s="16" t="s">
        <v>10</v>
      </c>
      <c r="L185" s="9"/>
    </row>
    <row r="186" spans="1:14" ht="75" x14ac:dyDescent="0.3">
      <c r="A186" s="8">
        <v>183</v>
      </c>
      <c r="B186" s="9">
        <v>182</v>
      </c>
      <c r="C186" s="10">
        <v>41624</v>
      </c>
      <c r="D186" s="9" t="s">
        <v>107</v>
      </c>
      <c r="E186" s="12" t="s">
        <v>366</v>
      </c>
      <c r="F186" s="12" t="s">
        <v>421</v>
      </c>
      <c r="G186" s="12" t="s">
        <v>425</v>
      </c>
      <c r="H186" s="21">
        <v>24351694.25</v>
      </c>
      <c r="I186" s="15">
        <v>24351694.25</v>
      </c>
      <c r="J186" s="39">
        <f t="shared" si="3"/>
        <v>0</v>
      </c>
      <c r="K186" s="16" t="s">
        <v>10</v>
      </c>
      <c r="L186" s="9"/>
    </row>
    <row r="187" spans="1:14" ht="75" x14ac:dyDescent="0.3">
      <c r="A187" s="8">
        <v>184</v>
      </c>
      <c r="B187" s="9">
        <v>182</v>
      </c>
      <c r="C187" s="10">
        <v>41618</v>
      </c>
      <c r="D187" s="9"/>
      <c r="E187" s="12" t="s">
        <v>366</v>
      </c>
      <c r="F187" s="12" t="s">
        <v>451</v>
      </c>
      <c r="G187" s="12" t="s">
        <v>29</v>
      </c>
      <c r="H187" s="21">
        <v>22000</v>
      </c>
      <c r="I187" s="15">
        <v>22000</v>
      </c>
      <c r="J187" s="39">
        <f t="shared" si="3"/>
        <v>0</v>
      </c>
      <c r="K187" s="16" t="s">
        <v>10</v>
      </c>
      <c r="L187" s="9"/>
    </row>
    <row r="188" spans="1:14" ht="37.5" x14ac:dyDescent="0.3">
      <c r="A188" s="8">
        <v>185</v>
      </c>
      <c r="B188" s="9">
        <v>183</v>
      </c>
      <c r="C188" s="10">
        <v>41625</v>
      </c>
      <c r="D188" s="9" t="s">
        <v>386</v>
      </c>
      <c r="E188" s="12" t="s">
        <v>387</v>
      </c>
      <c r="F188" s="12" t="s">
        <v>385</v>
      </c>
      <c r="G188" s="12" t="s">
        <v>29</v>
      </c>
      <c r="H188" s="21">
        <v>95000</v>
      </c>
      <c r="I188" s="15">
        <v>95000</v>
      </c>
      <c r="J188" s="39">
        <f t="shared" si="3"/>
        <v>0</v>
      </c>
      <c r="K188" s="16" t="s">
        <v>10</v>
      </c>
      <c r="L188" s="9"/>
    </row>
    <row r="189" spans="1:14" ht="75" x14ac:dyDescent="0.3">
      <c r="A189" s="8">
        <v>186</v>
      </c>
      <c r="B189" s="9">
        <v>184</v>
      </c>
      <c r="C189" s="10">
        <v>41625</v>
      </c>
      <c r="D189" s="9" t="s">
        <v>101</v>
      </c>
      <c r="E189" s="12" t="s">
        <v>366</v>
      </c>
      <c r="F189" s="12" t="s">
        <v>388</v>
      </c>
      <c r="G189" s="12" t="s">
        <v>389</v>
      </c>
      <c r="H189" s="21">
        <v>9000</v>
      </c>
      <c r="I189" s="15">
        <v>9000</v>
      </c>
      <c r="J189" s="39">
        <f t="shared" si="3"/>
        <v>0</v>
      </c>
      <c r="K189" s="16" t="s">
        <v>10</v>
      </c>
      <c r="L189" s="9"/>
    </row>
    <row r="190" spans="1:14" ht="75" x14ac:dyDescent="0.3">
      <c r="A190" s="8">
        <v>187</v>
      </c>
      <c r="B190" s="9">
        <v>185</v>
      </c>
      <c r="C190" s="10">
        <v>41625</v>
      </c>
      <c r="D190" s="9" t="s">
        <v>103</v>
      </c>
      <c r="E190" s="12" t="s">
        <v>366</v>
      </c>
      <c r="F190" s="12" t="s">
        <v>388</v>
      </c>
      <c r="G190" s="12" t="s">
        <v>390</v>
      </c>
      <c r="H190" s="21">
        <v>6000</v>
      </c>
      <c r="I190" s="15">
        <v>6000</v>
      </c>
      <c r="J190" s="39">
        <f t="shared" si="3"/>
        <v>0</v>
      </c>
      <c r="K190" s="16" t="s">
        <v>10</v>
      </c>
      <c r="L190" s="9"/>
    </row>
    <row r="191" spans="1:14" ht="75" x14ac:dyDescent="0.3">
      <c r="A191" s="8">
        <v>188</v>
      </c>
      <c r="B191" s="9">
        <v>186</v>
      </c>
      <c r="C191" s="10">
        <v>41625</v>
      </c>
      <c r="D191" s="9" t="s">
        <v>104</v>
      </c>
      <c r="E191" s="12" t="s">
        <v>366</v>
      </c>
      <c r="F191" s="12" t="s">
        <v>388</v>
      </c>
      <c r="G191" s="12" t="s">
        <v>389</v>
      </c>
      <c r="H191" s="21">
        <v>10000</v>
      </c>
      <c r="I191" s="15">
        <v>10000</v>
      </c>
      <c r="J191" s="39">
        <f t="shared" si="3"/>
        <v>0</v>
      </c>
      <c r="K191" s="16" t="s">
        <v>10</v>
      </c>
      <c r="L191" s="9"/>
    </row>
    <row r="192" spans="1:14" ht="56.25" x14ac:dyDescent="0.3">
      <c r="A192" s="8">
        <v>189</v>
      </c>
      <c r="B192" s="9">
        <v>187</v>
      </c>
      <c r="C192" s="10">
        <v>41626</v>
      </c>
      <c r="D192" s="9" t="s">
        <v>391</v>
      </c>
      <c r="E192" s="12" t="s">
        <v>392</v>
      </c>
      <c r="F192" s="12" t="s">
        <v>397</v>
      </c>
      <c r="G192" s="12" t="s">
        <v>394</v>
      </c>
      <c r="H192" s="21">
        <v>499200</v>
      </c>
      <c r="I192" s="15">
        <v>498160</v>
      </c>
      <c r="J192" s="39">
        <f t="shared" si="3"/>
        <v>1040</v>
      </c>
      <c r="K192" s="16" t="s">
        <v>8</v>
      </c>
      <c r="L192" s="17">
        <v>41627</v>
      </c>
      <c r="M192" s="9">
        <v>2</v>
      </c>
      <c r="N192" s="9">
        <v>2</v>
      </c>
    </row>
    <row r="193" spans="1:14" ht="75" x14ac:dyDescent="0.3">
      <c r="A193" s="8">
        <v>190</v>
      </c>
      <c r="B193" s="9">
        <v>188</v>
      </c>
      <c r="C193" s="10">
        <v>41626</v>
      </c>
      <c r="D193" s="9" t="s">
        <v>395</v>
      </c>
      <c r="E193" s="12" t="s">
        <v>396</v>
      </c>
      <c r="F193" s="12" t="s">
        <v>397</v>
      </c>
      <c r="G193" s="12" t="s">
        <v>398</v>
      </c>
      <c r="H193" s="21">
        <v>499200</v>
      </c>
      <c r="I193" s="15">
        <v>498160</v>
      </c>
      <c r="J193" s="39">
        <f t="shared" ref="J193:J202" si="4">SUM(H193-I193)</f>
        <v>1040</v>
      </c>
      <c r="K193" s="16" t="s">
        <v>8</v>
      </c>
      <c r="L193" s="17">
        <v>41627</v>
      </c>
      <c r="M193" s="9">
        <v>2</v>
      </c>
      <c r="N193" s="9">
        <v>2</v>
      </c>
    </row>
    <row r="194" spans="1:14" ht="56.25" x14ac:dyDescent="0.3">
      <c r="A194" s="8">
        <v>191</v>
      </c>
      <c r="B194" s="9">
        <v>189</v>
      </c>
      <c r="C194" s="10">
        <v>41626</v>
      </c>
      <c r="D194" s="9" t="s">
        <v>399</v>
      </c>
      <c r="E194" s="12" t="s">
        <v>400</v>
      </c>
      <c r="F194" s="12" t="s">
        <v>397</v>
      </c>
      <c r="G194" s="12" t="s">
        <v>401</v>
      </c>
      <c r="H194" s="21">
        <v>499200</v>
      </c>
      <c r="I194" s="15">
        <v>498160</v>
      </c>
      <c r="J194" s="39">
        <f t="shared" si="4"/>
        <v>1040</v>
      </c>
      <c r="K194" s="16" t="s">
        <v>8</v>
      </c>
      <c r="L194" s="17">
        <v>41627</v>
      </c>
      <c r="M194" s="9">
        <v>2</v>
      </c>
      <c r="N194" s="9">
        <v>2</v>
      </c>
    </row>
    <row r="195" spans="1:14" ht="56.25" x14ac:dyDescent="0.3">
      <c r="A195" s="8">
        <v>192</v>
      </c>
      <c r="B195" s="9">
        <v>190</v>
      </c>
      <c r="C195" s="10">
        <v>41626</v>
      </c>
      <c r="D195" s="9" t="s">
        <v>402</v>
      </c>
      <c r="E195" s="12" t="s">
        <v>247</v>
      </c>
      <c r="F195" s="12" t="s">
        <v>248</v>
      </c>
      <c r="G195" s="12" t="s">
        <v>404</v>
      </c>
      <c r="H195" s="21">
        <v>13966.51</v>
      </c>
      <c r="I195" s="15">
        <v>13849.21</v>
      </c>
      <c r="J195" s="39">
        <f t="shared" si="4"/>
        <v>117.30000000000109</v>
      </c>
      <c r="K195" s="16" t="s">
        <v>8</v>
      </c>
      <c r="L195" s="9"/>
      <c r="M195" s="9">
        <v>2</v>
      </c>
      <c r="N195" s="9">
        <v>2</v>
      </c>
    </row>
    <row r="196" spans="1:14" ht="75" x14ac:dyDescent="0.3">
      <c r="A196" s="8">
        <v>193</v>
      </c>
      <c r="B196" s="9">
        <v>191</v>
      </c>
      <c r="C196" s="10">
        <v>41626</v>
      </c>
      <c r="D196" s="9" t="s">
        <v>403</v>
      </c>
      <c r="E196" s="12" t="s">
        <v>247</v>
      </c>
      <c r="F196" s="12" t="s">
        <v>248</v>
      </c>
      <c r="G196" s="12" t="s">
        <v>261</v>
      </c>
      <c r="H196" s="21">
        <v>14556</v>
      </c>
      <c r="I196" s="15">
        <v>13956</v>
      </c>
      <c r="J196" s="39">
        <f t="shared" si="4"/>
        <v>600</v>
      </c>
      <c r="K196" s="16" t="s">
        <v>8</v>
      </c>
      <c r="L196" s="9"/>
      <c r="M196" s="9">
        <v>2</v>
      </c>
      <c r="N196" s="9">
        <v>2</v>
      </c>
    </row>
    <row r="197" spans="1:14" ht="75" x14ac:dyDescent="0.3">
      <c r="A197" s="8">
        <v>194</v>
      </c>
      <c r="B197" s="9">
        <v>192</v>
      </c>
      <c r="C197" s="10">
        <v>41626</v>
      </c>
      <c r="D197" s="9" t="s">
        <v>405</v>
      </c>
      <c r="E197" s="12" t="s">
        <v>247</v>
      </c>
      <c r="F197" s="12" t="s">
        <v>248</v>
      </c>
      <c r="G197" s="12" t="s">
        <v>261</v>
      </c>
      <c r="H197" s="21">
        <v>5513.51</v>
      </c>
      <c r="I197" s="15">
        <v>5435.77</v>
      </c>
      <c r="J197" s="39">
        <f t="shared" si="4"/>
        <v>77.739999999999782</v>
      </c>
      <c r="K197" s="16" t="s">
        <v>8</v>
      </c>
      <c r="L197" s="9"/>
      <c r="M197" s="9">
        <v>2</v>
      </c>
      <c r="N197" s="9">
        <v>2</v>
      </c>
    </row>
    <row r="198" spans="1:14" ht="75" x14ac:dyDescent="0.3">
      <c r="A198" s="8">
        <v>195</v>
      </c>
      <c r="B198" s="9">
        <v>193</v>
      </c>
      <c r="C198" s="10">
        <v>41626</v>
      </c>
      <c r="D198" s="9" t="s">
        <v>406</v>
      </c>
      <c r="E198" s="12" t="s">
        <v>247</v>
      </c>
      <c r="F198" s="12" t="s">
        <v>248</v>
      </c>
      <c r="G198" s="12" t="s">
        <v>261</v>
      </c>
      <c r="H198" s="21">
        <v>16028.5</v>
      </c>
      <c r="I198" s="15">
        <v>16000</v>
      </c>
      <c r="J198" s="39">
        <f t="shared" si="4"/>
        <v>28.5</v>
      </c>
      <c r="K198" s="16" t="s">
        <v>8</v>
      </c>
      <c r="L198" s="9"/>
      <c r="M198" s="9">
        <v>2</v>
      </c>
      <c r="N198" s="9">
        <v>2</v>
      </c>
    </row>
    <row r="199" spans="1:14" ht="75" x14ac:dyDescent="0.3">
      <c r="A199" s="8">
        <v>196</v>
      </c>
      <c r="B199" s="9">
        <v>194</v>
      </c>
      <c r="C199" s="10">
        <v>41626</v>
      </c>
      <c r="D199" s="9" t="s">
        <v>407</v>
      </c>
      <c r="E199" s="12" t="s">
        <v>247</v>
      </c>
      <c r="F199" s="12" t="s">
        <v>248</v>
      </c>
      <c r="G199" s="12" t="s">
        <v>261</v>
      </c>
      <c r="H199" s="21">
        <v>32737.85</v>
      </c>
      <c r="I199" s="15">
        <v>32615.15</v>
      </c>
      <c r="J199" s="39">
        <f t="shared" si="4"/>
        <v>122.69999999999709</v>
      </c>
      <c r="K199" s="16" t="s">
        <v>8</v>
      </c>
      <c r="L199" s="9"/>
      <c r="M199" s="9">
        <v>2</v>
      </c>
      <c r="N199" s="9">
        <v>2</v>
      </c>
    </row>
    <row r="200" spans="1:14" ht="75" x14ac:dyDescent="0.3">
      <c r="A200" s="8">
        <v>197</v>
      </c>
      <c r="B200" s="9">
        <v>195</v>
      </c>
      <c r="C200" s="10">
        <v>41626</v>
      </c>
      <c r="D200" s="9" t="s">
        <v>408</v>
      </c>
      <c r="E200" s="12" t="s">
        <v>247</v>
      </c>
      <c r="F200" s="12" t="s">
        <v>248</v>
      </c>
      <c r="G200" s="12" t="s">
        <v>265</v>
      </c>
      <c r="H200" s="21">
        <v>3445</v>
      </c>
      <c r="I200" s="15">
        <v>2703</v>
      </c>
      <c r="J200" s="39">
        <f t="shared" si="4"/>
        <v>742</v>
      </c>
      <c r="K200" s="16" t="s">
        <v>8</v>
      </c>
      <c r="L200" s="9"/>
      <c r="M200" s="9">
        <v>2</v>
      </c>
      <c r="N200" s="9">
        <v>2</v>
      </c>
    </row>
    <row r="201" spans="1:14" ht="56.25" x14ac:dyDescent="0.3">
      <c r="A201" s="8">
        <v>198</v>
      </c>
      <c r="B201" s="9">
        <v>196</v>
      </c>
      <c r="C201" s="10">
        <v>41626</v>
      </c>
      <c r="D201" s="9" t="s">
        <v>409</v>
      </c>
      <c r="E201" s="12" t="s">
        <v>247</v>
      </c>
      <c r="F201" s="12" t="s">
        <v>248</v>
      </c>
      <c r="G201" s="12" t="s">
        <v>259</v>
      </c>
      <c r="H201" s="21">
        <v>2194.5</v>
      </c>
      <c r="I201" s="15">
        <v>2156</v>
      </c>
      <c r="J201" s="39">
        <f t="shared" si="4"/>
        <v>38.5</v>
      </c>
      <c r="K201" s="16" t="s">
        <v>8</v>
      </c>
      <c r="L201" s="9"/>
      <c r="M201" s="9">
        <v>2</v>
      </c>
      <c r="N201" s="9">
        <v>2</v>
      </c>
    </row>
    <row r="202" spans="1:14" ht="75" x14ac:dyDescent="0.3">
      <c r="A202" s="8">
        <v>199</v>
      </c>
      <c r="B202" s="9">
        <v>197</v>
      </c>
      <c r="C202" s="10">
        <v>41628</v>
      </c>
      <c r="D202" s="9"/>
      <c r="E202" s="12" t="s">
        <v>410</v>
      </c>
      <c r="F202" s="12" t="s">
        <v>388</v>
      </c>
      <c r="G202" s="12" t="s">
        <v>411</v>
      </c>
      <c r="H202" s="21">
        <v>20000</v>
      </c>
      <c r="I202" s="15">
        <v>20000</v>
      </c>
      <c r="J202" s="39">
        <f t="shared" si="4"/>
        <v>0</v>
      </c>
      <c r="K202" s="16" t="s">
        <v>10</v>
      </c>
      <c r="L202" s="9"/>
    </row>
    <row r="203" spans="1:14" ht="75" x14ac:dyDescent="0.3">
      <c r="A203" s="8">
        <v>200</v>
      </c>
      <c r="B203" s="9">
        <v>198</v>
      </c>
      <c r="C203" s="10">
        <v>41628</v>
      </c>
      <c r="D203" s="9"/>
      <c r="E203" s="12" t="s">
        <v>410</v>
      </c>
      <c r="F203" s="12" t="s">
        <v>388</v>
      </c>
      <c r="G203" s="12" t="s">
        <v>412</v>
      </c>
      <c r="H203" s="21">
        <v>12000</v>
      </c>
      <c r="I203" s="15">
        <v>12000</v>
      </c>
      <c r="J203" s="39">
        <f t="shared" ref="J203:J229" si="5">SUM(H203-I203)</f>
        <v>0</v>
      </c>
      <c r="K203" s="16" t="s">
        <v>10</v>
      </c>
      <c r="L203" s="9"/>
    </row>
    <row r="204" spans="1:14" ht="75" x14ac:dyDescent="0.3">
      <c r="A204" s="8">
        <v>201</v>
      </c>
      <c r="B204" s="9">
        <v>199</v>
      </c>
      <c r="C204" s="10">
        <v>41631</v>
      </c>
      <c r="D204" s="9" t="s">
        <v>453</v>
      </c>
      <c r="E204" s="12" t="s">
        <v>247</v>
      </c>
      <c r="F204" s="12" t="s">
        <v>248</v>
      </c>
      <c r="G204" s="12" t="s">
        <v>261</v>
      </c>
      <c r="H204" s="21">
        <v>66480</v>
      </c>
      <c r="I204" s="15">
        <v>60057</v>
      </c>
      <c r="J204" s="39">
        <f t="shared" si="5"/>
        <v>6423</v>
      </c>
      <c r="K204" s="16" t="s">
        <v>8</v>
      </c>
      <c r="L204" s="9"/>
      <c r="M204" s="9">
        <v>2</v>
      </c>
      <c r="N204" s="9">
        <v>2</v>
      </c>
    </row>
    <row r="205" spans="1:14" ht="75" x14ac:dyDescent="0.3">
      <c r="A205" s="8">
        <v>202</v>
      </c>
      <c r="B205" s="9">
        <v>200</v>
      </c>
      <c r="C205" s="10">
        <v>41631</v>
      </c>
      <c r="D205" s="9" t="s">
        <v>447</v>
      </c>
      <c r="E205" s="12" t="s">
        <v>247</v>
      </c>
      <c r="F205" s="12" t="s">
        <v>257</v>
      </c>
      <c r="G205" s="12" t="s">
        <v>320</v>
      </c>
      <c r="H205" s="21">
        <v>11575</v>
      </c>
      <c r="I205" s="15">
        <v>10525</v>
      </c>
      <c r="J205" s="39">
        <f t="shared" si="5"/>
        <v>1050</v>
      </c>
      <c r="K205" s="16" t="s">
        <v>8</v>
      </c>
      <c r="L205" s="9"/>
      <c r="M205" s="9">
        <v>2</v>
      </c>
      <c r="N205" s="9">
        <v>2</v>
      </c>
    </row>
    <row r="206" spans="1:14" ht="75" x14ac:dyDescent="0.3">
      <c r="A206" s="8">
        <v>203</v>
      </c>
      <c r="B206" s="9">
        <v>201</v>
      </c>
      <c r="C206" s="10">
        <v>41631</v>
      </c>
      <c r="D206" s="9" t="s">
        <v>454</v>
      </c>
      <c r="E206" s="12" t="s">
        <v>247</v>
      </c>
      <c r="F206" s="12" t="s">
        <v>257</v>
      </c>
      <c r="G206" s="12" t="s">
        <v>282</v>
      </c>
      <c r="H206" s="21">
        <v>118493.6</v>
      </c>
      <c r="I206" s="15">
        <v>97633.84</v>
      </c>
      <c r="J206" s="39">
        <f t="shared" si="5"/>
        <v>20859.760000000009</v>
      </c>
      <c r="K206" s="16" t="s">
        <v>8</v>
      </c>
      <c r="L206" s="9"/>
      <c r="M206" s="9">
        <v>2</v>
      </c>
      <c r="N206" s="9">
        <v>2</v>
      </c>
    </row>
    <row r="207" spans="1:14" ht="75" x14ac:dyDescent="0.3">
      <c r="A207" s="8">
        <v>204</v>
      </c>
      <c r="B207" s="9">
        <v>202</v>
      </c>
      <c r="C207" s="10">
        <v>41631</v>
      </c>
      <c r="D207" s="9" t="s">
        <v>456</v>
      </c>
      <c r="E207" s="12" t="s">
        <v>247</v>
      </c>
      <c r="F207" s="12" t="s">
        <v>257</v>
      </c>
      <c r="G207" s="12" t="s">
        <v>265</v>
      </c>
      <c r="H207" s="21">
        <v>62855</v>
      </c>
      <c r="I207" s="15">
        <v>45449</v>
      </c>
      <c r="J207" s="39">
        <f t="shared" si="5"/>
        <v>17406</v>
      </c>
      <c r="K207" s="16" t="s">
        <v>8</v>
      </c>
      <c r="L207" s="9"/>
      <c r="M207" s="9">
        <v>2</v>
      </c>
      <c r="N207" s="9">
        <v>2</v>
      </c>
    </row>
    <row r="208" spans="1:14" ht="56.25" x14ac:dyDescent="0.3">
      <c r="A208" s="8">
        <v>205</v>
      </c>
      <c r="B208" s="9">
        <v>203</v>
      </c>
      <c r="C208" s="10">
        <v>41631</v>
      </c>
      <c r="D208" s="9" t="s">
        <v>455</v>
      </c>
      <c r="E208" s="12" t="s">
        <v>247</v>
      </c>
      <c r="F208" s="12" t="s">
        <v>257</v>
      </c>
      <c r="G208" s="12" t="s">
        <v>258</v>
      </c>
      <c r="H208" s="21">
        <v>19114</v>
      </c>
      <c r="I208" s="15">
        <v>16053.8</v>
      </c>
      <c r="J208" s="39">
        <f t="shared" si="5"/>
        <v>3060.2000000000007</v>
      </c>
      <c r="K208" s="16" t="s">
        <v>8</v>
      </c>
      <c r="L208" s="9"/>
      <c r="M208" s="9">
        <v>2</v>
      </c>
      <c r="N208" s="9">
        <v>2</v>
      </c>
    </row>
    <row r="209" spans="1:14" ht="56.25" x14ac:dyDescent="0.3">
      <c r="A209" s="8">
        <v>206</v>
      </c>
      <c r="B209" s="9">
        <v>204</v>
      </c>
      <c r="C209" s="10">
        <v>41631</v>
      </c>
      <c r="D209" s="9" t="s">
        <v>457</v>
      </c>
      <c r="E209" s="12" t="s">
        <v>413</v>
      </c>
      <c r="F209" s="12" t="s">
        <v>414</v>
      </c>
      <c r="G209" s="12" t="s">
        <v>415</v>
      </c>
      <c r="H209" s="21">
        <v>400000</v>
      </c>
      <c r="I209" s="15">
        <v>396000</v>
      </c>
      <c r="J209" s="39">
        <f t="shared" si="5"/>
        <v>4000</v>
      </c>
      <c r="K209" s="16" t="s">
        <v>8</v>
      </c>
      <c r="L209" s="9"/>
      <c r="M209" s="9">
        <v>2</v>
      </c>
      <c r="N209" s="9">
        <v>2</v>
      </c>
    </row>
    <row r="210" spans="1:14" ht="56.25" x14ac:dyDescent="0.3">
      <c r="A210" s="8">
        <v>207</v>
      </c>
      <c r="B210" s="9">
        <v>205</v>
      </c>
      <c r="C210" s="10">
        <v>41631</v>
      </c>
      <c r="D210" s="9" t="s">
        <v>458</v>
      </c>
      <c r="E210" s="12" t="s">
        <v>296</v>
      </c>
      <c r="F210" s="12" t="s">
        <v>285</v>
      </c>
      <c r="G210" s="12" t="s">
        <v>416</v>
      </c>
      <c r="H210" s="21">
        <v>2000000</v>
      </c>
      <c r="I210" s="15">
        <v>1980000</v>
      </c>
      <c r="J210" s="39">
        <f t="shared" si="5"/>
        <v>20000</v>
      </c>
      <c r="K210" s="16" t="s">
        <v>90</v>
      </c>
      <c r="L210" s="9"/>
      <c r="M210" s="9">
        <v>2</v>
      </c>
      <c r="N210" s="9">
        <v>2</v>
      </c>
    </row>
    <row r="211" spans="1:14" ht="75" x14ac:dyDescent="0.3">
      <c r="A211" s="8">
        <v>208</v>
      </c>
      <c r="B211" s="9">
        <v>206</v>
      </c>
      <c r="C211" s="10">
        <v>41632</v>
      </c>
      <c r="D211" s="9" t="s">
        <v>459</v>
      </c>
      <c r="E211" s="12" t="s">
        <v>305</v>
      </c>
      <c r="F211" s="12" t="s">
        <v>195</v>
      </c>
      <c r="G211" s="12" t="s">
        <v>306</v>
      </c>
      <c r="H211" s="21">
        <v>348669</v>
      </c>
      <c r="I211" s="49">
        <v>345181</v>
      </c>
      <c r="J211" s="39">
        <f t="shared" si="5"/>
        <v>3488</v>
      </c>
      <c r="K211" s="16" t="s">
        <v>90</v>
      </c>
      <c r="L211" s="9"/>
      <c r="M211" s="9">
        <v>2</v>
      </c>
      <c r="N211" s="9">
        <v>2</v>
      </c>
    </row>
    <row r="212" spans="1:14" ht="56.25" x14ac:dyDescent="0.3">
      <c r="A212" s="8">
        <v>209</v>
      </c>
      <c r="B212" s="9">
        <v>207</v>
      </c>
      <c r="C212" s="10">
        <v>41632</v>
      </c>
      <c r="D212" s="9" t="s">
        <v>460</v>
      </c>
      <c r="E212" s="12" t="s">
        <v>417</v>
      </c>
      <c r="F212" s="12" t="s">
        <v>397</v>
      </c>
      <c r="G212" s="12" t="s">
        <v>418</v>
      </c>
      <c r="H212" s="21">
        <v>90000</v>
      </c>
      <c r="I212" s="15">
        <v>89100</v>
      </c>
      <c r="J212" s="39">
        <f t="shared" si="5"/>
        <v>900</v>
      </c>
      <c r="K212" s="16" t="s">
        <v>90</v>
      </c>
      <c r="L212" s="9"/>
      <c r="M212" s="9">
        <v>2</v>
      </c>
      <c r="N212" s="9">
        <v>2</v>
      </c>
    </row>
    <row r="213" spans="1:14" ht="56.25" x14ac:dyDescent="0.3">
      <c r="A213" s="8">
        <v>210</v>
      </c>
      <c r="B213" s="9">
        <v>208</v>
      </c>
      <c r="C213" s="10">
        <v>41632</v>
      </c>
      <c r="D213" s="9" t="s">
        <v>450</v>
      </c>
      <c r="E213" s="12" t="s">
        <v>247</v>
      </c>
      <c r="F213" s="12" t="s">
        <v>281</v>
      </c>
      <c r="G213" s="12" t="s">
        <v>258</v>
      </c>
      <c r="H213" s="21">
        <v>53528.86</v>
      </c>
      <c r="I213" s="15">
        <v>45016.51</v>
      </c>
      <c r="J213" s="39">
        <f t="shared" si="5"/>
        <v>8512.3499999999985</v>
      </c>
      <c r="K213" s="16" t="s">
        <v>8</v>
      </c>
      <c r="L213" s="9"/>
      <c r="M213" s="9">
        <v>1</v>
      </c>
      <c r="N213" s="9">
        <v>1</v>
      </c>
    </row>
    <row r="214" spans="1:14" ht="56.25" x14ac:dyDescent="0.3">
      <c r="A214" s="8">
        <v>211</v>
      </c>
      <c r="B214" s="9">
        <v>209</v>
      </c>
      <c r="C214" s="10">
        <v>41632</v>
      </c>
      <c r="D214" s="9" t="s">
        <v>449</v>
      </c>
      <c r="E214" s="12" t="s">
        <v>247</v>
      </c>
      <c r="F214" s="12" t="s">
        <v>281</v>
      </c>
      <c r="G214" s="12" t="s">
        <v>267</v>
      </c>
      <c r="H214" s="21">
        <v>8940.1299999999992</v>
      </c>
      <c r="I214" s="15">
        <v>8410.1299999999992</v>
      </c>
      <c r="J214" s="39">
        <f t="shared" si="5"/>
        <v>530</v>
      </c>
      <c r="K214" s="16" t="s">
        <v>8</v>
      </c>
      <c r="L214" s="9"/>
      <c r="M214" s="9">
        <v>1</v>
      </c>
      <c r="N214" s="9">
        <v>1</v>
      </c>
    </row>
    <row r="215" spans="1:14" ht="75" x14ac:dyDescent="0.3">
      <c r="A215" s="8">
        <v>212</v>
      </c>
      <c r="B215" s="9">
        <v>210</v>
      </c>
      <c r="C215" s="10">
        <v>41632</v>
      </c>
      <c r="D215" s="9" t="s">
        <v>461</v>
      </c>
      <c r="E215" s="12" t="s">
        <v>247</v>
      </c>
      <c r="F215" s="12" t="s">
        <v>248</v>
      </c>
      <c r="G215" s="12" t="s">
        <v>419</v>
      </c>
      <c r="H215" s="21">
        <v>89818.84</v>
      </c>
      <c r="I215" s="15">
        <v>74028.14</v>
      </c>
      <c r="J215" s="39">
        <f t="shared" si="5"/>
        <v>15790.699999999997</v>
      </c>
      <c r="K215" s="16" t="s">
        <v>8</v>
      </c>
      <c r="L215" s="9"/>
      <c r="M215" s="9">
        <v>2</v>
      </c>
      <c r="N215" s="9">
        <v>2</v>
      </c>
    </row>
    <row r="216" spans="1:14" ht="56.25" x14ac:dyDescent="0.3">
      <c r="A216" s="8">
        <v>213</v>
      </c>
      <c r="B216" s="9">
        <v>211</v>
      </c>
      <c r="C216" s="10">
        <v>41632</v>
      </c>
      <c r="D216" s="9" t="s">
        <v>462</v>
      </c>
      <c r="E216" s="12" t="s">
        <v>247</v>
      </c>
      <c r="F216" s="12" t="s">
        <v>257</v>
      </c>
      <c r="G216" s="12" t="s">
        <v>259</v>
      </c>
      <c r="H216" s="21">
        <v>12312</v>
      </c>
      <c r="I216" s="15">
        <v>12096</v>
      </c>
      <c r="J216" s="39">
        <f t="shared" si="5"/>
        <v>216</v>
      </c>
      <c r="K216" s="16" t="s">
        <v>8</v>
      </c>
      <c r="L216" s="9"/>
      <c r="M216" s="9">
        <v>2</v>
      </c>
      <c r="N216" s="9">
        <v>2</v>
      </c>
    </row>
    <row r="217" spans="1:14" ht="56.25" x14ac:dyDescent="0.3">
      <c r="A217" s="8">
        <v>214</v>
      </c>
      <c r="B217" s="9">
        <v>212</v>
      </c>
      <c r="C217" s="10">
        <v>41632</v>
      </c>
      <c r="D217" s="9" t="s">
        <v>445</v>
      </c>
      <c r="E217" s="12" t="s">
        <v>400</v>
      </c>
      <c r="F217" s="12" t="s">
        <v>426</v>
      </c>
      <c r="G217" s="12" t="s">
        <v>427</v>
      </c>
      <c r="H217" s="21">
        <v>388700</v>
      </c>
      <c r="I217" s="15">
        <v>240000</v>
      </c>
      <c r="J217" s="39">
        <f t="shared" si="5"/>
        <v>148700</v>
      </c>
      <c r="K217" s="16" t="s">
        <v>8</v>
      </c>
      <c r="L217" s="9"/>
      <c r="M217" s="9">
        <v>6</v>
      </c>
      <c r="N217" s="9">
        <v>6</v>
      </c>
    </row>
    <row r="218" spans="1:14" ht="75" x14ac:dyDescent="0.3">
      <c r="A218" s="8">
        <v>215</v>
      </c>
      <c r="B218" s="9">
        <v>213</v>
      </c>
      <c r="C218" s="10">
        <v>41632</v>
      </c>
      <c r="D218" s="9" t="s">
        <v>446</v>
      </c>
      <c r="E218" s="12" t="s">
        <v>396</v>
      </c>
      <c r="F218" s="12" t="s">
        <v>426</v>
      </c>
      <c r="G218" s="12" t="s">
        <v>428</v>
      </c>
      <c r="H218" s="21">
        <v>294000</v>
      </c>
      <c r="I218" s="15">
        <v>282000</v>
      </c>
      <c r="J218" s="39">
        <f t="shared" si="5"/>
        <v>12000</v>
      </c>
      <c r="K218" s="16" t="s">
        <v>8</v>
      </c>
      <c r="L218" s="9"/>
      <c r="M218" s="9">
        <v>2</v>
      </c>
      <c r="N218" s="9">
        <v>2</v>
      </c>
    </row>
    <row r="219" spans="1:14" ht="75" x14ac:dyDescent="0.3">
      <c r="A219" s="8">
        <v>216</v>
      </c>
      <c r="B219" s="9">
        <v>214</v>
      </c>
      <c r="C219" s="10">
        <v>41632</v>
      </c>
      <c r="D219" s="9" t="s">
        <v>448</v>
      </c>
      <c r="E219" s="12" t="s">
        <v>366</v>
      </c>
      <c r="F219" s="12" t="s">
        <v>429</v>
      </c>
      <c r="G219" s="12" t="s">
        <v>430</v>
      </c>
      <c r="H219" s="21">
        <v>183970</v>
      </c>
      <c r="I219" s="15">
        <v>155391.67000000001</v>
      </c>
      <c r="J219" s="39">
        <f t="shared" si="5"/>
        <v>28578.329999999987</v>
      </c>
      <c r="K219" s="16" t="s">
        <v>8</v>
      </c>
      <c r="L219" s="9"/>
      <c r="M219" s="9">
        <v>2</v>
      </c>
      <c r="N219" s="9">
        <v>2</v>
      </c>
    </row>
    <row r="220" spans="1:14" ht="56.25" x14ac:dyDescent="0.3">
      <c r="A220" s="8">
        <v>217</v>
      </c>
      <c r="B220" s="9">
        <v>215</v>
      </c>
      <c r="C220" s="10">
        <v>41634</v>
      </c>
      <c r="D220" s="9" t="s">
        <v>452</v>
      </c>
      <c r="E220" s="12" t="s">
        <v>296</v>
      </c>
      <c r="F220" s="12" t="s">
        <v>370</v>
      </c>
      <c r="G220" s="12" t="s">
        <v>431</v>
      </c>
      <c r="H220" s="21">
        <v>325582.82</v>
      </c>
      <c r="I220" s="15">
        <v>325110.8</v>
      </c>
      <c r="J220" s="39">
        <f t="shared" si="5"/>
        <v>472.02000000001863</v>
      </c>
      <c r="K220" s="16" t="s">
        <v>8</v>
      </c>
      <c r="L220" s="9"/>
      <c r="M220" s="9">
        <v>2</v>
      </c>
      <c r="N220" s="9">
        <v>2</v>
      </c>
    </row>
    <row r="221" spans="1:14" ht="56.25" x14ac:dyDescent="0.3">
      <c r="A221" s="8">
        <v>218</v>
      </c>
      <c r="B221" s="9">
        <v>216</v>
      </c>
      <c r="C221" s="10">
        <v>41635</v>
      </c>
      <c r="D221" s="9" t="s">
        <v>27</v>
      </c>
      <c r="E221" s="12" t="s">
        <v>247</v>
      </c>
      <c r="F221" s="12" t="s">
        <v>257</v>
      </c>
      <c r="G221" s="12" t="s">
        <v>432</v>
      </c>
      <c r="H221" s="21">
        <v>22277.03</v>
      </c>
      <c r="I221" s="15">
        <v>20885.439999999999</v>
      </c>
      <c r="J221" s="39">
        <f t="shared" si="5"/>
        <v>1391.5900000000001</v>
      </c>
      <c r="K221" s="16" t="s">
        <v>8</v>
      </c>
      <c r="L221" s="9"/>
      <c r="M221" s="9">
        <v>1</v>
      </c>
      <c r="N221" s="9">
        <v>1</v>
      </c>
    </row>
    <row r="222" spans="1:14" ht="56.25" x14ac:dyDescent="0.3">
      <c r="A222" s="8">
        <v>219</v>
      </c>
      <c r="B222" s="9">
        <v>217</v>
      </c>
      <c r="C222" s="10">
        <v>41635</v>
      </c>
      <c r="D222" s="51" t="s">
        <v>476</v>
      </c>
      <c r="E222" s="36" t="s">
        <v>247</v>
      </c>
      <c r="F222" s="36" t="s">
        <v>257</v>
      </c>
      <c r="G222" s="12" t="s">
        <v>475</v>
      </c>
      <c r="H222" s="21">
        <v>329646.40999999997</v>
      </c>
      <c r="I222" s="15">
        <v>279716.77</v>
      </c>
      <c r="J222" s="52">
        <f>SUM(H222-I222)</f>
        <v>49929.639999999956</v>
      </c>
      <c r="K222" s="16" t="s">
        <v>8</v>
      </c>
      <c r="L222" s="9"/>
      <c r="M222" s="9">
        <v>2</v>
      </c>
      <c r="N222" s="9">
        <v>2</v>
      </c>
    </row>
    <row r="223" spans="1:14" ht="56.25" x14ac:dyDescent="0.3">
      <c r="A223" s="8">
        <v>220</v>
      </c>
      <c r="B223" s="9">
        <v>218</v>
      </c>
      <c r="C223" s="10">
        <v>41635</v>
      </c>
      <c r="D223" s="9" t="s">
        <v>463</v>
      </c>
      <c r="E223" s="12" t="s">
        <v>247</v>
      </c>
      <c r="F223" s="12" t="s">
        <v>257</v>
      </c>
      <c r="G223" s="12" t="s">
        <v>283</v>
      </c>
      <c r="H223" s="21">
        <v>286405.65999999997</v>
      </c>
      <c r="I223" s="15">
        <v>243914.47</v>
      </c>
      <c r="J223" s="39">
        <f t="shared" si="5"/>
        <v>42491.189999999973</v>
      </c>
      <c r="K223" s="16" t="s">
        <v>8</v>
      </c>
      <c r="L223" s="9"/>
      <c r="M223" s="9">
        <v>2</v>
      </c>
      <c r="N223" s="9">
        <v>2</v>
      </c>
    </row>
    <row r="224" spans="1:14" ht="37.5" x14ac:dyDescent="0.3">
      <c r="A224" s="8">
        <v>221</v>
      </c>
      <c r="B224" s="9">
        <v>219</v>
      </c>
      <c r="C224" s="10">
        <v>41635</v>
      </c>
      <c r="D224" s="9" t="s">
        <v>464</v>
      </c>
      <c r="E224" s="12" t="s">
        <v>387</v>
      </c>
      <c r="F224" s="12" t="s">
        <v>433</v>
      </c>
      <c r="G224" s="12" t="s">
        <v>434</v>
      </c>
      <c r="H224" s="21">
        <v>305728</v>
      </c>
      <c r="I224" s="15">
        <v>305275.3</v>
      </c>
      <c r="J224" s="39">
        <f t="shared" si="5"/>
        <v>452.70000000001164</v>
      </c>
      <c r="K224" s="16" t="s">
        <v>8</v>
      </c>
      <c r="L224" s="9"/>
      <c r="M224" s="51">
        <v>2</v>
      </c>
      <c r="N224" s="9">
        <v>2</v>
      </c>
    </row>
    <row r="225" spans="1:14" ht="75" x14ac:dyDescent="0.3">
      <c r="A225" s="8">
        <v>222</v>
      </c>
      <c r="B225" s="9">
        <v>220</v>
      </c>
      <c r="C225" s="10">
        <v>41635</v>
      </c>
      <c r="D225" s="9" t="s">
        <v>443</v>
      </c>
      <c r="E225" s="12" t="s">
        <v>366</v>
      </c>
      <c r="F225" s="12" t="s">
        <v>433</v>
      </c>
      <c r="G225" s="12" t="s">
        <v>434</v>
      </c>
      <c r="H225" s="21">
        <v>402848</v>
      </c>
      <c r="I225" s="15">
        <v>402039.1</v>
      </c>
      <c r="J225" s="39">
        <f t="shared" si="5"/>
        <v>808.90000000002328</v>
      </c>
      <c r="K225" s="16" t="s">
        <v>8</v>
      </c>
      <c r="L225" s="9"/>
      <c r="M225" s="9">
        <v>2</v>
      </c>
      <c r="N225" s="9">
        <v>2</v>
      </c>
    </row>
    <row r="226" spans="1:14" ht="37.5" x14ac:dyDescent="0.3">
      <c r="A226" s="8">
        <v>223</v>
      </c>
      <c r="B226" s="9">
        <v>221</v>
      </c>
      <c r="C226" s="10">
        <v>41635</v>
      </c>
      <c r="D226" s="9" t="s">
        <v>473</v>
      </c>
      <c r="E226" s="12" t="s">
        <v>435</v>
      </c>
      <c r="F226" s="12" t="s">
        <v>433</v>
      </c>
      <c r="G226" s="12" t="s">
        <v>434</v>
      </c>
      <c r="H226" s="21">
        <v>134999.04000000001</v>
      </c>
      <c r="I226" s="15">
        <v>134788.10999999999</v>
      </c>
      <c r="J226" s="39">
        <f t="shared" si="5"/>
        <v>210.93000000002212</v>
      </c>
      <c r="K226" s="16" t="s">
        <v>8</v>
      </c>
      <c r="L226" s="9"/>
      <c r="M226" s="9">
        <v>2</v>
      </c>
      <c r="N226" s="9">
        <v>2</v>
      </c>
    </row>
    <row r="227" spans="1:14" ht="75" x14ac:dyDescent="0.3">
      <c r="A227" s="8">
        <v>224</v>
      </c>
      <c r="B227" s="9">
        <v>222</v>
      </c>
      <c r="C227" s="10">
        <v>41635</v>
      </c>
      <c r="D227" s="9" t="s">
        <v>474</v>
      </c>
      <c r="E227" s="12" t="s">
        <v>465</v>
      </c>
      <c r="F227" s="12" t="s">
        <v>433</v>
      </c>
      <c r="G227" s="12" t="s">
        <v>434</v>
      </c>
      <c r="H227" s="21">
        <v>205000</v>
      </c>
      <c r="I227" s="15">
        <v>204679.69</v>
      </c>
      <c r="J227" s="39">
        <f t="shared" si="5"/>
        <v>320.30999999999767</v>
      </c>
      <c r="K227" s="16" t="s">
        <v>8</v>
      </c>
      <c r="L227" s="9"/>
      <c r="M227" s="9">
        <v>2</v>
      </c>
      <c r="N227" s="9">
        <v>2</v>
      </c>
    </row>
    <row r="228" spans="1:14" ht="56.25" x14ac:dyDescent="0.3">
      <c r="A228" s="8">
        <v>225</v>
      </c>
      <c r="B228" s="9">
        <v>223</v>
      </c>
      <c r="C228" s="10">
        <v>41635</v>
      </c>
      <c r="D228" s="9" t="s">
        <v>444</v>
      </c>
      <c r="E228" s="12" t="s">
        <v>436</v>
      </c>
      <c r="F228" s="12" t="s">
        <v>433</v>
      </c>
      <c r="G228" s="12" t="s">
        <v>434</v>
      </c>
      <c r="H228" s="21">
        <v>350000</v>
      </c>
      <c r="I228" s="15">
        <v>349453.13</v>
      </c>
      <c r="J228" s="39">
        <f t="shared" si="5"/>
        <v>546.86999999999534</v>
      </c>
      <c r="K228" s="16" t="s">
        <v>8</v>
      </c>
      <c r="L228" s="9"/>
    </row>
    <row r="229" spans="1:14" ht="75" x14ac:dyDescent="0.3">
      <c r="A229" s="8">
        <v>226</v>
      </c>
      <c r="B229" s="9">
        <v>224</v>
      </c>
      <c r="C229" s="10">
        <v>41635</v>
      </c>
      <c r="D229" s="9" t="s">
        <v>472</v>
      </c>
      <c r="E229" s="12" t="s">
        <v>437</v>
      </c>
      <c r="F229" s="12" t="s">
        <v>433</v>
      </c>
      <c r="G229" s="12" t="s">
        <v>434</v>
      </c>
      <c r="H229" s="21">
        <v>148454.56</v>
      </c>
      <c r="I229" s="15">
        <v>147467.72</v>
      </c>
      <c r="J229" s="39">
        <f t="shared" si="5"/>
        <v>986.83999999999651</v>
      </c>
      <c r="K229" s="16" t="s">
        <v>8</v>
      </c>
      <c r="L229" s="9"/>
      <c r="M229" s="9">
        <v>2</v>
      </c>
      <c r="N229" s="9">
        <v>2</v>
      </c>
    </row>
    <row r="230" spans="1:14" ht="75" x14ac:dyDescent="0.3">
      <c r="A230" s="8">
        <v>227</v>
      </c>
      <c r="B230" s="9">
        <v>225</v>
      </c>
      <c r="C230" s="10">
        <v>41635</v>
      </c>
      <c r="D230" s="9" t="s">
        <v>471</v>
      </c>
      <c r="E230" s="12" t="s">
        <v>466</v>
      </c>
      <c r="F230" s="12" t="s">
        <v>433</v>
      </c>
      <c r="G230" s="12" t="s">
        <v>434</v>
      </c>
      <c r="H230" s="21">
        <v>174999.88</v>
      </c>
      <c r="I230" s="15">
        <v>172697.25</v>
      </c>
      <c r="J230" s="39">
        <f t="shared" ref="J230" si="6">SUM(H230-I230)</f>
        <v>2302.6300000000047</v>
      </c>
      <c r="K230" s="16" t="s">
        <v>8</v>
      </c>
      <c r="L230" s="9"/>
      <c r="M230" s="9">
        <v>2</v>
      </c>
      <c r="N230" s="9">
        <v>2</v>
      </c>
    </row>
    <row r="231" spans="1:14" ht="37.5" x14ac:dyDescent="0.3">
      <c r="A231" s="8">
        <v>228</v>
      </c>
      <c r="B231" s="9">
        <v>226</v>
      </c>
      <c r="C231" s="10">
        <v>41638</v>
      </c>
      <c r="D231" s="9"/>
      <c r="E231" s="12" t="s">
        <v>438</v>
      </c>
      <c r="F231" s="12" t="s">
        <v>218</v>
      </c>
      <c r="G231" s="12" t="s">
        <v>439</v>
      </c>
      <c r="H231" s="15">
        <v>137994</v>
      </c>
      <c r="I231" s="15">
        <v>137994</v>
      </c>
      <c r="J231" s="39">
        <f t="shared" ref="J231:J242" si="7">SUM(H231-I231)</f>
        <v>0</v>
      </c>
      <c r="K231" s="16" t="s">
        <v>10</v>
      </c>
      <c r="L231" s="9"/>
    </row>
    <row r="232" spans="1:14" ht="37.5" x14ac:dyDescent="0.3">
      <c r="A232" s="8">
        <v>229</v>
      </c>
      <c r="B232" s="9">
        <v>227</v>
      </c>
      <c r="C232" s="10">
        <v>41638</v>
      </c>
      <c r="D232" s="9"/>
      <c r="E232" s="12" t="s">
        <v>440</v>
      </c>
      <c r="F232" s="12" t="s">
        <v>441</v>
      </c>
      <c r="G232" s="12" t="s">
        <v>442</v>
      </c>
      <c r="H232" s="15">
        <v>435442.85</v>
      </c>
      <c r="I232" s="15">
        <v>435442.85</v>
      </c>
      <c r="J232" s="39">
        <f t="shared" si="7"/>
        <v>0</v>
      </c>
      <c r="K232" s="16" t="s">
        <v>10</v>
      </c>
      <c r="L232" s="9"/>
    </row>
    <row r="233" spans="1:14" ht="37.5" x14ac:dyDescent="0.3">
      <c r="A233" s="8">
        <v>230</v>
      </c>
      <c r="B233" s="9">
        <v>228</v>
      </c>
      <c r="C233" s="10">
        <v>41638</v>
      </c>
      <c r="D233" s="9"/>
      <c r="E233" s="12" t="s">
        <v>387</v>
      </c>
      <c r="F233" s="12" t="s">
        <v>451</v>
      </c>
      <c r="G233" s="12" t="s">
        <v>29</v>
      </c>
      <c r="H233" s="15">
        <v>100290</v>
      </c>
      <c r="I233" s="15">
        <v>100290</v>
      </c>
      <c r="J233" s="39">
        <f t="shared" si="7"/>
        <v>0</v>
      </c>
      <c r="K233" s="16" t="s">
        <v>10</v>
      </c>
      <c r="L233" s="9"/>
    </row>
    <row r="234" spans="1:14" ht="56.25" x14ac:dyDescent="0.3">
      <c r="A234" s="8">
        <v>231</v>
      </c>
      <c r="B234" s="9">
        <v>229</v>
      </c>
      <c r="C234" s="10">
        <v>41638</v>
      </c>
      <c r="D234" s="9"/>
      <c r="E234" s="12" t="s">
        <v>436</v>
      </c>
      <c r="F234" s="12" t="s">
        <v>467</v>
      </c>
      <c r="G234" s="12" t="s">
        <v>11</v>
      </c>
      <c r="H234" s="15">
        <v>44707.91</v>
      </c>
      <c r="I234" s="15">
        <v>44707.91</v>
      </c>
      <c r="J234" s="39">
        <f t="shared" si="7"/>
        <v>0</v>
      </c>
      <c r="K234" s="16" t="s">
        <v>10</v>
      </c>
      <c r="L234" s="9"/>
    </row>
    <row r="235" spans="1:14" ht="56.25" x14ac:dyDescent="0.3">
      <c r="A235" s="8">
        <v>232</v>
      </c>
      <c r="B235" s="9">
        <v>230</v>
      </c>
      <c r="C235" s="10">
        <v>41638</v>
      </c>
      <c r="D235" s="9"/>
      <c r="E235" s="12" t="s">
        <v>436</v>
      </c>
      <c r="F235" s="12" t="s">
        <v>211</v>
      </c>
      <c r="G235" s="12" t="s">
        <v>394</v>
      </c>
      <c r="H235" s="50">
        <v>250193</v>
      </c>
      <c r="I235" s="15">
        <v>250193</v>
      </c>
      <c r="J235" s="39">
        <f t="shared" si="7"/>
        <v>0</v>
      </c>
      <c r="K235" s="16" t="s">
        <v>10</v>
      </c>
      <c r="L235" s="9"/>
    </row>
    <row r="236" spans="1:14" ht="37.5" x14ac:dyDescent="0.3">
      <c r="A236" s="8">
        <v>233</v>
      </c>
      <c r="B236" s="9">
        <v>231</v>
      </c>
      <c r="C236" s="10">
        <v>41638</v>
      </c>
      <c r="D236" s="9"/>
      <c r="E236" s="12" t="s">
        <v>468</v>
      </c>
      <c r="F236" s="12" t="s">
        <v>469</v>
      </c>
      <c r="G236" s="12" t="s">
        <v>439</v>
      </c>
      <c r="H236" s="15">
        <v>513504.45</v>
      </c>
      <c r="I236" s="15">
        <v>513504.45</v>
      </c>
      <c r="J236" s="39">
        <f t="shared" si="7"/>
        <v>0</v>
      </c>
      <c r="K236" s="16" t="s">
        <v>10</v>
      </c>
      <c r="L236" s="9"/>
    </row>
    <row r="237" spans="1:14" ht="37.5" x14ac:dyDescent="0.3">
      <c r="A237" s="8">
        <v>234</v>
      </c>
      <c r="B237" s="9">
        <v>232</v>
      </c>
      <c r="C237" s="10">
        <v>41638</v>
      </c>
      <c r="D237" s="9"/>
      <c r="E237" s="12" t="s">
        <v>61</v>
      </c>
      <c r="F237" s="12" t="s">
        <v>421</v>
      </c>
      <c r="G237" s="12" t="s">
        <v>470</v>
      </c>
      <c r="H237" s="15">
        <v>136309</v>
      </c>
      <c r="I237" s="15">
        <v>136309</v>
      </c>
      <c r="J237" s="39">
        <f t="shared" si="7"/>
        <v>0</v>
      </c>
      <c r="K237" s="16" t="s">
        <v>10</v>
      </c>
      <c r="L237" s="9"/>
    </row>
    <row r="238" spans="1:14" x14ac:dyDescent="0.3">
      <c r="A238" s="8">
        <v>231</v>
      </c>
      <c r="B238" s="9"/>
      <c r="C238" s="24"/>
      <c r="D238" s="9"/>
      <c r="E238" s="12"/>
      <c r="F238" s="12"/>
      <c r="G238" s="12"/>
      <c r="H238" s="21">
        <f>SUM(H4:H237)</f>
        <v>114591059.83999999</v>
      </c>
      <c r="I238" s="15">
        <f>SUM(I4:I237)</f>
        <v>112524741.04999997</v>
      </c>
      <c r="J238" s="39">
        <f t="shared" si="7"/>
        <v>2066318.7900000215</v>
      </c>
      <c r="K238" s="16"/>
      <c r="L238" s="9"/>
      <c r="M238" s="9">
        <f>SUM(M4:M237)</f>
        <v>370</v>
      </c>
      <c r="N238" s="9">
        <f>SUM(N4:N237)</f>
        <v>368</v>
      </c>
    </row>
    <row r="239" spans="1:14" x14ac:dyDescent="0.3">
      <c r="A239" s="8">
        <v>232</v>
      </c>
      <c r="B239" s="9"/>
      <c r="C239" s="24"/>
      <c r="D239" s="9"/>
      <c r="E239" s="12"/>
      <c r="F239" s="12"/>
      <c r="G239" s="12"/>
      <c r="H239" s="21"/>
      <c r="I239" s="15"/>
      <c r="J239" s="39">
        <f t="shared" si="7"/>
        <v>0</v>
      </c>
      <c r="K239" s="16"/>
      <c r="L239" s="9"/>
    </row>
    <row r="240" spans="1:14" x14ac:dyDescent="0.3">
      <c r="A240" s="8">
        <v>233</v>
      </c>
      <c r="B240" s="9"/>
      <c r="C240" s="24"/>
      <c r="D240" s="9"/>
      <c r="E240" s="12"/>
      <c r="F240" s="12"/>
      <c r="G240" s="12"/>
      <c r="H240" s="21"/>
      <c r="I240" s="15"/>
      <c r="J240" s="39">
        <f t="shared" si="7"/>
        <v>0</v>
      </c>
      <c r="K240" s="16"/>
      <c r="L240" s="9"/>
    </row>
    <row r="241" spans="1:12" x14ac:dyDescent="0.3">
      <c r="A241" s="8">
        <v>234</v>
      </c>
      <c r="B241" s="9"/>
      <c r="C241" s="24"/>
      <c r="D241" s="9"/>
      <c r="E241" s="12"/>
      <c r="F241" s="12"/>
      <c r="G241" s="12"/>
      <c r="H241" s="21"/>
      <c r="I241" s="15"/>
      <c r="J241" s="39">
        <f t="shared" si="7"/>
        <v>0</v>
      </c>
      <c r="K241" s="16"/>
      <c r="L241" s="9"/>
    </row>
    <row r="242" spans="1:12" x14ac:dyDescent="0.3">
      <c r="A242" s="8">
        <v>235</v>
      </c>
      <c r="B242" s="9"/>
      <c r="C242" s="24"/>
      <c r="D242" s="9"/>
      <c r="E242" s="12"/>
      <c r="F242" s="12"/>
      <c r="G242" s="12"/>
      <c r="H242" s="21"/>
      <c r="I242" s="15"/>
      <c r="J242" s="39">
        <f t="shared" si="7"/>
        <v>0</v>
      </c>
      <c r="K242" s="16"/>
      <c r="L242" s="9"/>
    </row>
    <row r="243" spans="1:12" x14ac:dyDescent="0.3">
      <c r="A243" s="8">
        <v>236</v>
      </c>
      <c r="B243" s="9"/>
      <c r="C243" s="24"/>
      <c r="D243" s="9"/>
      <c r="E243" s="12"/>
      <c r="F243" s="12"/>
      <c r="G243" s="12"/>
      <c r="H243" s="21"/>
      <c r="I243" s="15"/>
      <c r="J243" s="39">
        <f t="shared" ref="J243:J264" si="8">SUM(H243-I243)</f>
        <v>0</v>
      </c>
      <c r="K243" s="16"/>
      <c r="L243" s="9"/>
    </row>
    <row r="244" spans="1:12" x14ac:dyDescent="0.3">
      <c r="A244" s="8">
        <v>237</v>
      </c>
      <c r="B244" s="9"/>
      <c r="C244" s="24"/>
      <c r="D244" s="9"/>
      <c r="E244" s="12"/>
      <c r="F244" s="12"/>
      <c r="G244" s="12"/>
      <c r="H244" s="21"/>
      <c r="I244" s="15"/>
      <c r="J244" s="39">
        <f t="shared" si="8"/>
        <v>0</v>
      </c>
      <c r="K244" s="16"/>
      <c r="L244" s="9"/>
    </row>
    <row r="245" spans="1:12" x14ac:dyDescent="0.3">
      <c r="A245" s="8">
        <v>238</v>
      </c>
      <c r="B245" s="9"/>
      <c r="C245" s="24"/>
      <c r="D245" s="9"/>
      <c r="E245" s="12"/>
      <c r="F245" s="12"/>
      <c r="G245" s="12"/>
      <c r="H245" s="21"/>
      <c r="I245" s="15"/>
      <c r="J245" s="39">
        <f t="shared" si="8"/>
        <v>0</v>
      </c>
      <c r="K245" s="16"/>
      <c r="L245" s="9"/>
    </row>
    <row r="246" spans="1:12" x14ac:dyDescent="0.3">
      <c r="A246" s="8"/>
      <c r="B246" s="9"/>
      <c r="C246" s="24"/>
      <c r="D246" s="9"/>
      <c r="E246" s="12"/>
      <c r="F246" s="12"/>
      <c r="G246" s="12"/>
      <c r="H246" s="21"/>
      <c r="I246" s="15"/>
      <c r="J246" s="39">
        <f t="shared" si="8"/>
        <v>0</v>
      </c>
      <c r="K246" s="16"/>
      <c r="L246" s="9"/>
    </row>
    <row r="247" spans="1:12" x14ac:dyDescent="0.3">
      <c r="A247" s="8"/>
      <c r="B247" s="9"/>
      <c r="C247" s="24"/>
      <c r="D247" s="9"/>
      <c r="E247" s="12"/>
      <c r="F247" s="12"/>
      <c r="G247" s="12"/>
      <c r="H247" s="21"/>
      <c r="I247" s="15"/>
      <c r="J247" s="39">
        <f t="shared" si="8"/>
        <v>0</v>
      </c>
      <c r="K247" s="16"/>
      <c r="L247" s="9"/>
    </row>
    <row r="248" spans="1:12" x14ac:dyDescent="0.3">
      <c r="A248" s="8"/>
      <c r="B248" s="9"/>
      <c r="C248" s="24"/>
      <c r="D248" s="9"/>
      <c r="E248" s="12"/>
      <c r="F248" s="12"/>
      <c r="G248" s="12"/>
      <c r="H248" s="21"/>
      <c r="I248" s="15"/>
      <c r="J248" s="39">
        <f t="shared" si="8"/>
        <v>0</v>
      </c>
      <c r="K248" s="16"/>
      <c r="L248" s="9"/>
    </row>
    <row r="249" spans="1:12" x14ac:dyDescent="0.3">
      <c r="A249" s="8"/>
      <c r="B249" s="9"/>
      <c r="C249" s="24"/>
      <c r="D249" s="9"/>
      <c r="E249" s="12"/>
      <c r="F249" s="12"/>
      <c r="G249" s="12"/>
      <c r="H249" s="21"/>
      <c r="I249" s="15"/>
      <c r="J249" s="39">
        <f t="shared" si="8"/>
        <v>0</v>
      </c>
      <c r="K249" s="16"/>
      <c r="L249" s="9"/>
    </row>
    <row r="250" spans="1:12" x14ac:dyDescent="0.3">
      <c r="A250" s="8"/>
      <c r="B250" s="9"/>
      <c r="C250" s="24"/>
      <c r="D250" s="9"/>
      <c r="E250" s="12"/>
      <c r="F250" s="12"/>
      <c r="G250" s="12"/>
      <c r="H250" s="21"/>
      <c r="I250" s="15"/>
      <c r="J250" s="39">
        <f t="shared" si="8"/>
        <v>0</v>
      </c>
      <c r="K250" s="16"/>
      <c r="L250" s="9"/>
    </row>
    <row r="251" spans="1:12" x14ac:dyDescent="0.3">
      <c r="A251" s="8"/>
      <c r="B251" s="9"/>
      <c r="C251" s="24"/>
      <c r="D251" s="9"/>
      <c r="E251" s="12"/>
      <c r="F251" s="12"/>
      <c r="G251" s="12"/>
      <c r="H251" s="21"/>
      <c r="I251" s="15"/>
      <c r="J251" s="39">
        <f t="shared" si="8"/>
        <v>0</v>
      </c>
      <c r="K251" s="16"/>
      <c r="L251" s="9"/>
    </row>
    <row r="252" spans="1:12" x14ac:dyDescent="0.3">
      <c r="A252" s="8"/>
      <c r="B252" s="9"/>
      <c r="C252" s="24"/>
      <c r="D252" s="9"/>
      <c r="E252" s="12"/>
      <c r="F252" s="12"/>
      <c r="G252" s="12"/>
      <c r="H252" s="21"/>
      <c r="I252" s="15"/>
      <c r="J252" s="39">
        <f t="shared" si="8"/>
        <v>0</v>
      </c>
      <c r="K252" s="16"/>
      <c r="L252" s="9"/>
    </row>
    <row r="253" spans="1:12" x14ac:dyDescent="0.3">
      <c r="A253" s="8"/>
      <c r="B253" s="9"/>
      <c r="C253" s="24"/>
      <c r="D253" s="9"/>
      <c r="E253" s="12"/>
      <c r="F253" s="12"/>
      <c r="G253" s="12"/>
      <c r="H253" s="21"/>
      <c r="I253" s="15"/>
      <c r="J253" s="39">
        <f t="shared" si="8"/>
        <v>0</v>
      </c>
      <c r="K253" s="16"/>
      <c r="L253" s="9"/>
    </row>
    <row r="254" spans="1:12" x14ac:dyDescent="0.3">
      <c r="A254" s="8"/>
      <c r="B254" s="9"/>
      <c r="C254" s="24"/>
      <c r="D254" s="9"/>
      <c r="E254" s="12"/>
      <c r="F254" s="12"/>
      <c r="G254" s="12"/>
      <c r="H254" s="21"/>
      <c r="I254" s="15"/>
      <c r="J254" s="39">
        <f t="shared" si="8"/>
        <v>0</v>
      </c>
      <c r="K254" s="16"/>
      <c r="L254" s="9"/>
    </row>
    <row r="255" spans="1:12" x14ac:dyDescent="0.3">
      <c r="A255" s="8"/>
      <c r="B255" s="9"/>
      <c r="C255" s="24"/>
      <c r="D255" s="9"/>
      <c r="E255" s="12"/>
      <c r="F255" s="12"/>
      <c r="G255" s="12"/>
      <c r="H255" s="21"/>
      <c r="I255" s="15"/>
      <c r="J255" s="39">
        <f t="shared" si="8"/>
        <v>0</v>
      </c>
      <c r="K255" s="16"/>
      <c r="L255" s="9"/>
    </row>
    <row r="256" spans="1:12" x14ac:dyDescent="0.3">
      <c r="A256" s="8"/>
      <c r="B256" s="9"/>
      <c r="C256" s="24"/>
      <c r="D256" s="9"/>
      <c r="E256" s="12"/>
      <c r="F256" s="12"/>
      <c r="G256" s="12"/>
      <c r="H256" s="21"/>
      <c r="I256" s="15"/>
      <c r="J256" s="39">
        <f t="shared" si="8"/>
        <v>0</v>
      </c>
      <c r="K256" s="16"/>
      <c r="L256" s="9"/>
    </row>
    <row r="257" spans="1:12" x14ac:dyDescent="0.3">
      <c r="A257" s="8"/>
      <c r="B257" s="9"/>
      <c r="C257" s="24"/>
      <c r="D257" s="9"/>
      <c r="E257" s="12"/>
      <c r="F257" s="12"/>
      <c r="G257" s="12"/>
      <c r="H257" s="21"/>
      <c r="I257" s="15"/>
      <c r="J257" s="39">
        <f t="shared" si="8"/>
        <v>0</v>
      </c>
      <c r="K257" s="16"/>
      <c r="L257" s="9"/>
    </row>
    <row r="258" spans="1:12" x14ac:dyDescent="0.3">
      <c r="A258" s="8"/>
      <c r="B258" s="9"/>
      <c r="C258" s="24"/>
      <c r="D258" s="9"/>
      <c r="E258" s="12"/>
      <c r="F258" s="12"/>
      <c r="G258" s="12"/>
      <c r="H258" s="21"/>
      <c r="I258" s="15"/>
      <c r="J258" s="39">
        <f t="shared" si="8"/>
        <v>0</v>
      </c>
      <c r="K258" s="16"/>
      <c r="L258" s="9"/>
    </row>
    <row r="259" spans="1:12" x14ac:dyDescent="0.3">
      <c r="A259" s="8"/>
      <c r="B259" s="9"/>
      <c r="C259" s="24"/>
      <c r="D259" s="9"/>
      <c r="E259" s="12"/>
      <c r="F259" s="12"/>
      <c r="G259" s="12"/>
      <c r="H259" s="21"/>
      <c r="I259" s="15"/>
      <c r="J259" s="39">
        <f t="shared" si="8"/>
        <v>0</v>
      </c>
      <c r="K259" s="16"/>
      <c r="L259" s="9"/>
    </row>
    <row r="260" spans="1:12" x14ac:dyDescent="0.3">
      <c r="A260" s="8"/>
      <c r="B260" s="9"/>
      <c r="C260" s="24"/>
      <c r="D260" s="9"/>
      <c r="E260" s="12"/>
      <c r="F260" s="12"/>
      <c r="G260" s="12"/>
      <c r="H260" s="21"/>
      <c r="I260" s="15"/>
      <c r="J260" s="39">
        <f t="shared" si="8"/>
        <v>0</v>
      </c>
      <c r="K260" s="16"/>
      <c r="L260" s="9"/>
    </row>
    <row r="261" spans="1:12" x14ac:dyDescent="0.3">
      <c r="A261" s="8"/>
      <c r="B261" s="9"/>
      <c r="C261" s="24"/>
      <c r="D261" s="9"/>
      <c r="E261" s="12"/>
      <c r="F261" s="12"/>
      <c r="G261" s="12"/>
      <c r="H261" s="21"/>
      <c r="I261" s="15"/>
      <c r="J261" s="39">
        <f t="shared" si="8"/>
        <v>0</v>
      </c>
      <c r="K261" s="16"/>
      <c r="L261" s="9"/>
    </row>
    <row r="262" spans="1:12" x14ac:dyDescent="0.3">
      <c r="A262" s="8"/>
      <c r="B262" s="9"/>
      <c r="C262" s="24"/>
      <c r="D262" s="9"/>
      <c r="E262" s="12"/>
      <c r="F262" s="12"/>
      <c r="G262" s="12"/>
      <c r="H262" s="21"/>
      <c r="I262" s="15"/>
      <c r="J262" s="39">
        <f t="shared" si="8"/>
        <v>0</v>
      </c>
      <c r="K262" s="16"/>
      <c r="L262" s="9"/>
    </row>
    <row r="263" spans="1:12" x14ac:dyDescent="0.3">
      <c r="A263" s="8"/>
      <c r="B263" s="9"/>
      <c r="C263" s="24"/>
      <c r="D263" s="9"/>
      <c r="E263" s="12"/>
      <c r="F263" s="12"/>
      <c r="G263" s="12"/>
      <c r="H263" s="21"/>
      <c r="I263" s="15"/>
      <c r="J263" s="39">
        <f t="shared" si="8"/>
        <v>0</v>
      </c>
      <c r="K263" s="16"/>
      <c r="L263" s="9"/>
    </row>
    <row r="264" spans="1:12" x14ac:dyDescent="0.3">
      <c r="A264" s="8"/>
      <c r="B264" s="9"/>
      <c r="C264" s="24"/>
      <c r="D264" s="9"/>
      <c r="E264" s="12"/>
      <c r="F264" s="12"/>
      <c r="G264" s="12"/>
      <c r="H264" s="21"/>
      <c r="I264" s="15"/>
      <c r="J264" s="39">
        <f t="shared" si="8"/>
        <v>0</v>
      </c>
      <c r="K264" s="16"/>
      <c r="L264" s="9"/>
    </row>
  </sheetData>
  <mergeCells count="1">
    <mergeCell ref="D2:L2"/>
  </mergeCell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65"/>
  <sheetViews>
    <sheetView topLeftCell="A156" zoomScale="85" zoomScaleNormal="85" workbookViewId="0">
      <selection activeCell="C163" sqref="C163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20" customWidth="1"/>
    <col min="4" max="4" width="30.140625" style="7" customWidth="1"/>
    <col min="5" max="5" width="29.85546875" style="19" customWidth="1"/>
    <col min="6" max="6" width="33.42578125" style="19" customWidth="1"/>
    <col min="7" max="7" width="35.85546875" style="19" customWidth="1"/>
    <col min="8" max="8" width="17.42578125" style="19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2" spans="1:16" x14ac:dyDescent="0.3">
      <c r="D2" s="56" t="s">
        <v>94</v>
      </c>
      <c r="E2" s="56"/>
      <c r="F2" s="56"/>
      <c r="G2" s="56"/>
      <c r="H2" s="56"/>
      <c r="I2" s="56"/>
      <c r="J2" s="56"/>
      <c r="K2" s="56"/>
      <c r="L2" s="57"/>
    </row>
    <row r="3" spans="1:16" ht="56.25" x14ac:dyDescent="0.3">
      <c r="B3" s="2" t="s">
        <v>15</v>
      </c>
      <c r="C3" s="3" t="s">
        <v>6</v>
      </c>
      <c r="D3" s="2" t="s">
        <v>17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16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6" x14ac:dyDescent="0.3">
      <c r="A4" s="8">
        <v>1</v>
      </c>
      <c r="B4" s="9">
        <v>1</v>
      </c>
      <c r="C4" s="10">
        <v>41283</v>
      </c>
      <c r="D4" s="22" t="s">
        <v>20</v>
      </c>
      <c r="E4" s="12" t="s">
        <v>18</v>
      </c>
      <c r="F4" s="12" t="s">
        <v>14</v>
      </c>
      <c r="G4" s="12" t="s">
        <v>19</v>
      </c>
      <c r="H4" s="9">
        <v>218533</v>
      </c>
      <c r="I4" s="15">
        <v>199546</v>
      </c>
      <c r="J4" s="15">
        <f>H4-I4</f>
        <v>18987</v>
      </c>
      <c r="K4" s="9" t="s">
        <v>8</v>
      </c>
      <c r="L4" s="13"/>
      <c r="M4" s="9">
        <v>2</v>
      </c>
      <c r="N4" s="9">
        <v>2</v>
      </c>
    </row>
    <row r="5" spans="1:16" x14ac:dyDescent="0.3">
      <c r="A5" s="8">
        <f>A4+1</f>
        <v>2</v>
      </c>
      <c r="B5" s="9">
        <v>2</v>
      </c>
      <c r="C5" s="10">
        <v>41283</v>
      </c>
      <c r="D5" s="23" t="s">
        <v>21</v>
      </c>
      <c r="E5" s="12" t="s">
        <v>18</v>
      </c>
      <c r="F5" s="12" t="s">
        <v>14</v>
      </c>
      <c r="G5" s="12" t="s">
        <v>19</v>
      </c>
      <c r="H5" s="9">
        <v>329840</v>
      </c>
      <c r="I5" s="9">
        <v>310947.20000000001</v>
      </c>
      <c r="J5" s="15">
        <f t="shared" ref="J5:J67" si="0">H5-I5</f>
        <v>18892.799999999988</v>
      </c>
      <c r="K5" s="9" t="s">
        <v>8</v>
      </c>
      <c r="L5" s="13"/>
      <c r="M5" s="9">
        <v>2</v>
      </c>
      <c r="N5" s="9">
        <v>2</v>
      </c>
    </row>
    <row r="6" spans="1:16" x14ac:dyDescent="0.3">
      <c r="A6" s="8">
        <f t="shared" ref="A6:A69" si="1">A5+1</f>
        <v>3</v>
      </c>
      <c r="B6" s="9">
        <v>3</v>
      </c>
      <c r="C6" s="10">
        <v>41283</v>
      </c>
      <c r="D6" s="23" t="s">
        <v>22</v>
      </c>
      <c r="E6" s="12" t="s">
        <v>18</v>
      </c>
      <c r="F6" s="12" t="s">
        <v>14</v>
      </c>
      <c r="G6" s="12" t="s">
        <v>19</v>
      </c>
      <c r="H6" s="9">
        <v>374649</v>
      </c>
      <c r="I6" s="15">
        <v>367534</v>
      </c>
      <c r="J6" s="15">
        <f t="shared" si="0"/>
        <v>7115</v>
      </c>
      <c r="K6" s="9" t="s">
        <v>8</v>
      </c>
      <c r="L6" s="13"/>
      <c r="M6" s="9">
        <v>2</v>
      </c>
      <c r="N6" s="9">
        <v>2</v>
      </c>
    </row>
    <row r="7" spans="1:16" x14ac:dyDescent="0.3">
      <c r="A7" s="8">
        <f t="shared" si="1"/>
        <v>4</v>
      </c>
      <c r="B7" s="9">
        <v>4</v>
      </c>
      <c r="C7" s="10">
        <v>41283</v>
      </c>
      <c r="D7" s="23" t="s">
        <v>23</v>
      </c>
      <c r="E7" s="12" t="s">
        <v>18</v>
      </c>
      <c r="F7" s="12" t="s">
        <v>24</v>
      </c>
      <c r="G7" s="12" t="s">
        <v>19</v>
      </c>
      <c r="H7" s="12">
        <v>8858</v>
      </c>
      <c r="I7" s="15">
        <v>8606</v>
      </c>
      <c r="J7" s="15">
        <f t="shared" si="0"/>
        <v>252</v>
      </c>
      <c r="K7" s="9" t="s">
        <v>8</v>
      </c>
      <c r="L7" s="13"/>
      <c r="M7" s="9">
        <v>1</v>
      </c>
      <c r="N7" s="9">
        <v>1</v>
      </c>
    </row>
    <row r="8" spans="1:16" x14ac:dyDescent="0.3">
      <c r="A8" s="8">
        <f t="shared" si="1"/>
        <v>5</v>
      </c>
      <c r="B8" s="9">
        <v>5</v>
      </c>
      <c r="C8" s="10">
        <v>41284</v>
      </c>
      <c r="D8" s="23" t="s">
        <v>25</v>
      </c>
      <c r="E8" s="12" t="s">
        <v>18</v>
      </c>
      <c r="F8" s="12" t="s">
        <v>24</v>
      </c>
      <c r="G8" s="12" t="s">
        <v>19</v>
      </c>
      <c r="H8" s="12">
        <v>28865.4</v>
      </c>
      <c r="I8" s="9">
        <v>26339.3</v>
      </c>
      <c r="J8" s="15">
        <f t="shared" si="0"/>
        <v>2526.1000000000022</v>
      </c>
      <c r="K8" s="9" t="s">
        <v>8</v>
      </c>
      <c r="L8" s="13"/>
      <c r="M8" s="9">
        <v>1</v>
      </c>
      <c r="N8" s="9">
        <v>1</v>
      </c>
    </row>
    <row r="9" spans="1:16" x14ac:dyDescent="0.3">
      <c r="A9" s="8">
        <f t="shared" si="1"/>
        <v>6</v>
      </c>
      <c r="B9" s="9">
        <v>6</v>
      </c>
      <c r="C9" s="10">
        <v>41284</v>
      </c>
      <c r="D9" s="23" t="s">
        <v>26</v>
      </c>
      <c r="E9" s="12" t="s">
        <v>18</v>
      </c>
      <c r="F9" s="12" t="s">
        <v>24</v>
      </c>
      <c r="G9" s="12" t="s">
        <v>19</v>
      </c>
      <c r="H9" s="9">
        <v>57840</v>
      </c>
      <c r="I9" s="15">
        <v>57136</v>
      </c>
      <c r="J9" s="15">
        <f t="shared" si="0"/>
        <v>704</v>
      </c>
      <c r="K9" s="9" t="s">
        <v>8</v>
      </c>
      <c r="L9" s="13"/>
      <c r="M9" s="9">
        <v>1</v>
      </c>
      <c r="N9" s="9">
        <v>1</v>
      </c>
    </row>
    <row r="10" spans="1:16" x14ac:dyDescent="0.3">
      <c r="A10" s="8">
        <f t="shared" si="1"/>
        <v>7</v>
      </c>
      <c r="B10" s="9">
        <v>7</v>
      </c>
      <c r="C10" s="10">
        <v>41284</v>
      </c>
      <c r="D10" s="23" t="s">
        <v>27</v>
      </c>
      <c r="E10" s="12" t="s">
        <v>18</v>
      </c>
      <c r="F10" s="12" t="s">
        <v>24</v>
      </c>
      <c r="G10" s="12" t="s">
        <v>19</v>
      </c>
      <c r="H10" s="9">
        <v>16996</v>
      </c>
      <c r="I10" s="15">
        <v>16450</v>
      </c>
      <c r="J10" s="15">
        <f t="shared" si="0"/>
        <v>546</v>
      </c>
      <c r="K10" s="9" t="s">
        <v>8</v>
      </c>
      <c r="L10" s="13"/>
      <c r="M10" s="9">
        <v>1</v>
      </c>
      <c r="N10" s="9">
        <v>1</v>
      </c>
    </row>
    <row r="11" spans="1:16" x14ac:dyDescent="0.3">
      <c r="A11" s="8">
        <f t="shared" si="1"/>
        <v>8</v>
      </c>
      <c r="B11" s="9">
        <v>8</v>
      </c>
      <c r="C11" s="10">
        <v>41291</v>
      </c>
      <c r="D11" s="11" t="s">
        <v>95</v>
      </c>
      <c r="E11" s="12" t="s">
        <v>18</v>
      </c>
      <c r="F11" s="12" t="s">
        <v>24</v>
      </c>
      <c r="G11" s="12" t="s">
        <v>19</v>
      </c>
      <c r="H11" s="9">
        <v>322582.25</v>
      </c>
      <c r="I11" s="9">
        <v>305797.3</v>
      </c>
      <c r="J11" s="15">
        <f t="shared" si="0"/>
        <v>16784.950000000012</v>
      </c>
      <c r="K11" s="9" t="s">
        <v>8</v>
      </c>
      <c r="L11" s="13"/>
      <c r="M11" s="9">
        <v>1</v>
      </c>
      <c r="N11" s="9">
        <v>1</v>
      </c>
    </row>
    <row r="12" spans="1:16" ht="53.25" customHeight="1" x14ac:dyDescent="0.3">
      <c r="A12" s="8">
        <f t="shared" si="1"/>
        <v>9</v>
      </c>
      <c r="B12" s="9">
        <v>12</v>
      </c>
      <c r="C12" s="10">
        <v>41306</v>
      </c>
      <c r="D12" s="11" t="s">
        <v>36</v>
      </c>
      <c r="E12" s="12" t="s">
        <v>18</v>
      </c>
      <c r="F12" s="12" t="s">
        <v>24</v>
      </c>
      <c r="G12" s="12" t="s">
        <v>37</v>
      </c>
      <c r="H12" s="9">
        <v>218533</v>
      </c>
      <c r="I12" s="15">
        <v>192818</v>
      </c>
      <c r="J12" s="15">
        <f t="shared" si="0"/>
        <v>25715</v>
      </c>
      <c r="K12" s="9" t="s">
        <v>8</v>
      </c>
      <c r="L12" s="13"/>
      <c r="M12" s="9">
        <v>2</v>
      </c>
      <c r="N12" s="9">
        <v>2</v>
      </c>
    </row>
    <row r="13" spans="1:16" x14ac:dyDescent="0.3">
      <c r="A13" s="8">
        <f t="shared" si="1"/>
        <v>10</v>
      </c>
      <c r="B13" s="9">
        <v>13</v>
      </c>
      <c r="C13" s="10">
        <v>41319</v>
      </c>
      <c r="D13" s="11" t="s">
        <v>38</v>
      </c>
      <c r="E13" s="12" t="s">
        <v>39</v>
      </c>
      <c r="F13" s="12" t="s">
        <v>40</v>
      </c>
      <c r="G13" s="12" t="s">
        <v>41</v>
      </c>
      <c r="H13" s="15">
        <v>76140</v>
      </c>
      <c r="I13" s="15">
        <v>51950</v>
      </c>
      <c r="J13" s="15">
        <f t="shared" si="0"/>
        <v>24190</v>
      </c>
      <c r="K13" s="9" t="s">
        <v>8</v>
      </c>
      <c r="L13" s="13"/>
      <c r="M13" s="9">
        <v>3</v>
      </c>
      <c r="N13" s="9">
        <v>3</v>
      </c>
    </row>
    <row r="14" spans="1:16" x14ac:dyDescent="0.3">
      <c r="A14" s="8">
        <f t="shared" si="1"/>
        <v>11</v>
      </c>
      <c r="B14" s="9">
        <v>14</v>
      </c>
      <c r="C14" s="10">
        <v>41319</v>
      </c>
      <c r="D14" s="11" t="s">
        <v>42</v>
      </c>
      <c r="E14" s="12" t="s">
        <v>39</v>
      </c>
      <c r="F14" s="12" t="s">
        <v>40</v>
      </c>
      <c r="G14" s="12" t="s">
        <v>43</v>
      </c>
      <c r="H14" s="15">
        <v>48480</v>
      </c>
      <c r="I14" s="15">
        <v>34138</v>
      </c>
      <c r="J14" s="15">
        <f t="shared" si="0"/>
        <v>14342</v>
      </c>
      <c r="K14" s="9" t="s">
        <v>8</v>
      </c>
      <c r="L14" s="13"/>
      <c r="M14" s="9">
        <v>2</v>
      </c>
      <c r="N14" s="9">
        <v>2</v>
      </c>
    </row>
    <row r="15" spans="1:16" ht="53.25" customHeight="1" x14ac:dyDescent="0.3">
      <c r="A15" s="8">
        <f t="shared" si="1"/>
        <v>12</v>
      </c>
      <c r="B15" s="9">
        <v>15</v>
      </c>
      <c r="C15" s="10">
        <v>41319</v>
      </c>
      <c r="D15" s="11" t="s">
        <v>44</v>
      </c>
      <c r="E15" s="12" t="s">
        <v>45</v>
      </c>
      <c r="F15" s="12" t="s">
        <v>40</v>
      </c>
      <c r="G15" s="12" t="s">
        <v>46</v>
      </c>
      <c r="H15" s="21">
        <v>23960</v>
      </c>
      <c r="I15" s="15">
        <v>18600</v>
      </c>
      <c r="J15" s="15">
        <f t="shared" si="0"/>
        <v>5360</v>
      </c>
      <c r="K15" s="9" t="s">
        <v>8</v>
      </c>
      <c r="L15" s="16"/>
      <c r="M15" s="9">
        <v>2</v>
      </c>
      <c r="N15" s="9">
        <v>2</v>
      </c>
      <c r="O15" s="7" t="s">
        <v>9</v>
      </c>
    </row>
    <row r="16" spans="1:16" x14ac:dyDescent="0.3">
      <c r="A16" s="8">
        <f t="shared" si="1"/>
        <v>13</v>
      </c>
      <c r="B16" s="9">
        <v>16</v>
      </c>
      <c r="C16" s="10">
        <v>41319</v>
      </c>
      <c r="D16" s="11" t="s">
        <v>47</v>
      </c>
      <c r="E16" s="12" t="s">
        <v>48</v>
      </c>
      <c r="F16" s="12" t="s">
        <v>40</v>
      </c>
      <c r="G16" s="12" t="s">
        <v>49</v>
      </c>
      <c r="H16" s="21">
        <v>168000</v>
      </c>
      <c r="I16" s="15">
        <v>118300</v>
      </c>
      <c r="J16" s="15">
        <f t="shared" si="0"/>
        <v>49700</v>
      </c>
      <c r="K16" s="9" t="s">
        <v>8</v>
      </c>
      <c r="L16" s="17"/>
      <c r="M16" s="9">
        <v>2</v>
      </c>
      <c r="N16" s="9">
        <v>2</v>
      </c>
      <c r="P16" s="7" t="s">
        <v>9</v>
      </c>
    </row>
    <row r="17" spans="1:14" ht="37.5" x14ac:dyDescent="0.3">
      <c r="A17" s="8">
        <f t="shared" si="1"/>
        <v>14</v>
      </c>
      <c r="B17" s="9">
        <v>18</v>
      </c>
      <c r="C17" s="10">
        <v>41323</v>
      </c>
      <c r="D17" s="11" t="s">
        <v>53</v>
      </c>
      <c r="E17" s="12" t="s">
        <v>54</v>
      </c>
      <c r="F17" s="12" t="s">
        <v>40</v>
      </c>
      <c r="G17" s="12" t="s">
        <v>46</v>
      </c>
      <c r="H17" s="9">
        <v>266765.05</v>
      </c>
      <c r="I17" s="9">
        <v>186738.8</v>
      </c>
      <c r="J17" s="15">
        <f t="shared" si="0"/>
        <v>80026.25</v>
      </c>
      <c r="K17" s="9" t="s">
        <v>8</v>
      </c>
      <c r="L17" s="17"/>
      <c r="M17" s="9">
        <v>3</v>
      </c>
      <c r="N17" s="9">
        <v>3</v>
      </c>
    </row>
    <row r="18" spans="1:14" x14ac:dyDescent="0.3">
      <c r="A18" s="8">
        <f t="shared" si="1"/>
        <v>15</v>
      </c>
      <c r="B18" s="9">
        <v>19</v>
      </c>
      <c r="C18" s="10">
        <v>41330</v>
      </c>
      <c r="D18" s="11" t="s">
        <v>60</v>
      </c>
      <c r="E18" s="12" t="s">
        <v>55</v>
      </c>
      <c r="F18" s="12" t="s">
        <v>56</v>
      </c>
      <c r="G18" s="12" t="s">
        <v>57</v>
      </c>
      <c r="H18" s="9">
        <v>249984</v>
      </c>
      <c r="I18" s="15">
        <v>243420</v>
      </c>
      <c r="J18" s="15">
        <f t="shared" si="0"/>
        <v>6564</v>
      </c>
      <c r="K18" s="9" t="s">
        <v>8</v>
      </c>
      <c r="L18" s="17"/>
      <c r="M18" s="9">
        <v>2</v>
      </c>
      <c r="N18" s="9">
        <v>2</v>
      </c>
    </row>
    <row r="19" spans="1:14" x14ac:dyDescent="0.3">
      <c r="A19" s="8">
        <f t="shared" si="1"/>
        <v>16</v>
      </c>
      <c r="B19" s="9">
        <v>20</v>
      </c>
      <c r="C19" s="10">
        <v>41330</v>
      </c>
      <c r="D19" s="11" t="s">
        <v>59</v>
      </c>
      <c r="E19" s="12" t="s">
        <v>58</v>
      </c>
      <c r="F19" s="12" t="s">
        <v>56</v>
      </c>
      <c r="G19" s="12" t="s">
        <v>57</v>
      </c>
      <c r="H19" s="9">
        <v>249999.81</v>
      </c>
      <c r="I19" s="9">
        <v>243435.3</v>
      </c>
      <c r="J19" s="15">
        <f t="shared" si="0"/>
        <v>6564.5100000000093</v>
      </c>
      <c r="K19" s="9" t="s">
        <v>8</v>
      </c>
      <c r="L19" s="17"/>
      <c r="M19" s="9">
        <v>2</v>
      </c>
      <c r="N19" s="9">
        <v>2</v>
      </c>
    </row>
    <row r="20" spans="1:14" ht="56.25" x14ac:dyDescent="0.3">
      <c r="A20" s="8">
        <f t="shared" si="1"/>
        <v>17</v>
      </c>
      <c r="B20" s="9">
        <v>28</v>
      </c>
      <c r="C20" s="10">
        <v>41346</v>
      </c>
      <c r="D20" s="11" t="s">
        <v>85</v>
      </c>
      <c r="E20" s="12" t="s">
        <v>72</v>
      </c>
      <c r="F20" s="12" t="s">
        <v>74</v>
      </c>
      <c r="G20" s="12" t="s">
        <v>75</v>
      </c>
      <c r="H20" s="12">
        <v>32540</v>
      </c>
      <c r="I20" s="12">
        <v>30913</v>
      </c>
      <c r="J20" s="15">
        <f t="shared" si="0"/>
        <v>1627</v>
      </c>
      <c r="K20" s="9" t="s">
        <v>8</v>
      </c>
      <c r="L20" s="17"/>
      <c r="M20" s="9">
        <v>2</v>
      </c>
      <c r="N20" s="9">
        <v>2</v>
      </c>
    </row>
    <row r="21" spans="1:14" x14ac:dyDescent="0.3">
      <c r="A21" s="8">
        <f t="shared" si="1"/>
        <v>18</v>
      </c>
      <c r="B21" s="9">
        <v>34</v>
      </c>
      <c r="C21" s="10">
        <v>41348</v>
      </c>
      <c r="D21" s="11" t="s">
        <v>93</v>
      </c>
      <c r="E21" s="12" t="s">
        <v>81</v>
      </c>
      <c r="F21" s="12" t="s">
        <v>82</v>
      </c>
      <c r="G21" s="12" t="s">
        <v>83</v>
      </c>
      <c r="H21" s="9">
        <v>300000</v>
      </c>
      <c r="I21" s="9">
        <v>299000</v>
      </c>
      <c r="J21" s="15">
        <f t="shared" si="0"/>
        <v>1000</v>
      </c>
      <c r="K21" s="9" t="s">
        <v>8</v>
      </c>
      <c r="L21" s="9"/>
      <c r="M21" s="9">
        <v>2</v>
      </c>
      <c r="N21" s="9">
        <v>2</v>
      </c>
    </row>
    <row r="22" spans="1:14" x14ac:dyDescent="0.3">
      <c r="A22" s="8">
        <f t="shared" si="1"/>
        <v>19</v>
      </c>
      <c r="B22" s="9">
        <v>39</v>
      </c>
      <c r="C22" s="10">
        <v>41369</v>
      </c>
      <c r="D22" s="11" t="s">
        <v>98</v>
      </c>
      <c r="E22" s="12" t="s">
        <v>18</v>
      </c>
      <c r="F22" s="12" t="s">
        <v>14</v>
      </c>
      <c r="G22" s="12" t="s">
        <v>41</v>
      </c>
      <c r="H22" s="12">
        <v>226072</v>
      </c>
      <c r="I22" s="9">
        <v>191944</v>
      </c>
      <c r="J22" s="15">
        <f t="shared" si="0"/>
        <v>34128</v>
      </c>
      <c r="K22" s="9" t="s">
        <v>8</v>
      </c>
      <c r="L22" s="17"/>
      <c r="M22" s="9">
        <v>3</v>
      </c>
      <c r="N22" s="9">
        <v>3</v>
      </c>
    </row>
    <row r="23" spans="1:14" x14ac:dyDescent="0.3">
      <c r="A23" s="8">
        <f t="shared" si="1"/>
        <v>20</v>
      </c>
      <c r="B23" s="9">
        <v>40</v>
      </c>
      <c r="C23" s="10">
        <v>41369</v>
      </c>
      <c r="D23" s="11" t="s">
        <v>99</v>
      </c>
      <c r="E23" s="12" t="s">
        <v>18</v>
      </c>
      <c r="F23" s="12" t="s">
        <v>24</v>
      </c>
      <c r="G23" s="12" t="s">
        <v>100</v>
      </c>
      <c r="H23" s="9">
        <v>23868</v>
      </c>
      <c r="I23" s="9">
        <v>20846</v>
      </c>
      <c r="J23" s="15">
        <f t="shared" si="0"/>
        <v>3022</v>
      </c>
      <c r="K23" s="9" t="s">
        <v>8</v>
      </c>
      <c r="L23" s="17"/>
      <c r="M23" s="9">
        <v>4</v>
      </c>
      <c r="N23" s="9">
        <v>4</v>
      </c>
    </row>
    <row r="24" spans="1:14" x14ac:dyDescent="0.3">
      <c r="A24" s="8">
        <f t="shared" si="1"/>
        <v>21</v>
      </c>
      <c r="B24" s="9">
        <v>41</v>
      </c>
      <c r="C24" s="10">
        <v>41369</v>
      </c>
      <c r="D24" s="11" t="s">
        <v>101</v>
      </c>
      <c r="E24" s="12" t="s">
        <v>18</v>
      </c>
      <c r="F24" s="12" t="s">
        <v>24</v>
      </c>
      <c r="G24" s="12" t="s">
        <v>102</v>
      </c>
      <c r="H24" s="12">
        <v>194351</v>
      </c>
      <c r="I24" s="9">
        <v>172021</v>
      </c>
      <c r="J24" s="15">
        <f t="shared" si="0"/>
        <v>22330</v>
      </c>
      <c r="K24" s="9" t="s">
        <v>8</v>
      </c>
      <c r="L24" s="17"/>
      <c r="M24" s="9">
        <v>4</v>
      </c>
      <c r="N24" s="9">
        <v>4</v>
      </c>
    </row>
    <row r="25" spans="1:14" x14ac:dyDescent="0.3">
      <c r="A25" s="8">
        <f t="shared" si="1"/>
        <v>22</v>
      </c>
      <c r="B25" s="9">
        <v>42</v>
      </c>
      <c r="C25" s="10">
        <v>41369</v>
      </c>
      <c r="D25" s="11" t="s">
        <v>103</v>
      </c>
      <c r="E25" s="12" t="s">
        <v>18</v>
      </c>
      <c r="F25" s="12" t="s">
        <v>24</v>
      </c>
      <c r="G25" s="12" t="s">
        <v>37</v>
      </c>
      <c r="H25" s="12">
        <v>158978</v>
      </c>
      <c r="I25" s="9">
        <v>140693</v>
      </c>
      <c r="J25" s="15">
        <f t="shared" si="0"/>
        <v>18285</v>
      </c>
      <c r="K25" s="9" t="s">
        <v>8</v>
      </c>
      <c r="L25" s="17"/>
      <c r="M25" s="9">
        <v>4</v>
      </c>
      <c r="N25" s="9">
        <v>4</v>
      </c>
    </row>
    <row r="26" spans="1:14" x14ac:dyDescent="0.3">
      <c r="A26" s="8">
        <f t="shared" si="1"/>
        <v>23</v>
      </c>
      <c r="B26" s="9">
        <v>43</v>
      </c>
      <c r="C26" s="10">
        <v>41369</v>
      </c>
      <c r="D26" s="11" t="s">
        <v>104</v>
      </c>
      <c r="E26" s="12" t="s">
        <v>18</v>
      </c>
      <c r="F26" s="12" t="s">
        <v>24</v>
      </c>
      <c r="G26" s="12" t="s">
        <v>105</v>
      </c>
      <c r="H26" s="12">
        <v>70010</v>
      </c>
      <c r="I26" s="9">
        <v>47942</v>
      </c>
      <c r="J26" s="15">
        <f t="shared" si="0"/>
        <v>22068</v>
      </c>
      <c r="K26" s="9" t="s">
        <v>8</v>
      </c>
      <c r="L26" s="17"/>
      <c r="M26" s="9">
        <v>4</v>
      </c>
      <c r="N26" s="9">
        <v>4</v>
      </c>
    </row>
    <row r="27" spans="1:14" x14ac:dyDescent="0.3">
      <c r="A27" s="8">
        <f t="shared" si="1"/>
        <v>24</v>
      </c>
      <c r="B27" s="9">
        <v>44</v>
      </c>
      <c r="C27" s="10" t="s">
        <v>106</v>
      </c>
      <c r="D27" s="11" t="s">
        <v>107</v>
      </c>
      <c r="E27" s="12" t="s">
        <v>18</v>
      </c>
      <c r="F27" s="12" t="s">
        <v>24</v>
      </c>
      <c r="G27" s="12" t="s">
        <v>108</v>
      </c>
      <c r="H27" s="12">
        <v>18939</v>
      </c>
      <c r="I27" s="9">
        <v>16637</v>
      </c>
      <c r="J27" s="15">
        <f t="shared" si="0"/>
        <v>2302</v>
      </c>
      <c r="K27" s="9" t="s">
        <v>8</v>
      </c>
      <c r="L27" s="17"/>
      <c r="M27" s="9">
        <v>3</v>
      </c>
      <c r="N27" s="9">
        <v>3</v>
      </c>
    </row>
    <row r="28" spans="1:14" x14ac:dyDescent="0.3">
      <c r="A28" s="8">
        <f t="shared" si="1"/>
        <v>25</v>
      </c>
      <c r="B28" s="9">
        <v>45</v>
      </c>
      <c r="C28" s="10">
        <v>41369</v>
      </c>
      <c r="D28" s="11" t="s">
        <v>109</v>
      </c>
      <c r="E28" s="12" t="s">
        <v>18</v>
      </c>
      <c r="F28" s="12" t="s">
        <v>24</v>
      </c>
      <c r="G28" s="12" t="s">
        <v>110</v>
      </c>
      <c r="H28" s="12">
        <v>7176</v>
      </c>
      <c r="I28" s="9">
        <v>6348</v>
      </c>
      <c r="J28" s="15">
        <f t="shared" si="0"/>
        <v>828</v>
      </c>
      <c r="K28" s="9" t="s">
        <v>8</v>
      </c>
      <c r="L28" s="9"/>
      <c r="M28" s="9">
        <v>3</v>
      </c>
      <c r="N28" s="9">
        <v>3</v>
      </c>
    </row>
    <row r="29" spans="1:14" x14ac:dyDescent="0.3">
      <c r="A29" s="8">
        <f t="shared" si="1"/>
        <v>26</v>
      </c>
      <c r="B29" s="9">
        <v>47</v>
      </c>
      <c r="C29" s="10">
        <v>41374</v>
      </c>
      <c r="D29" s="11" t="s">
        <v>115</v>
      </c>
      <c r="E29" s="12" t="s">
        <v>18</v>
      </c>
      <c r="F29" s="12" t="s">
        <v>14</v>
      </c>
      <c r="G29" s="12" t="s">
        <v>114</v>
      </c>
      <c r="H29" s="9">
        <v>31502.93</v>
      </c>
      <c r="I29" s="9">
        <v>31452.93</v>
      </c>
      <c r="J29" s="15">
        <f t="shared" si="0"/>
        <v>50</v>
      </c>
      <c r="K29" s="18" t="s">
        <v>8</v>
      </c>
      <c r="L29" s="9"/>
      <c r="M29" s="9">
        <v>2</v>
      </c>
      <c r="N29" s="9">
        <v>2</v>
      </c>
    </row>
    <row r="30" spans="1:14" x14ac:dyDescent="0.3">
      <c r="A30" s="8">
        <f t="shared" si="1"/>
        <v>27</v>
      </c>
      <c r="B30" s="9">
        <v>48</v>
      </c>
      <c r="C30" s="10">
        <v>41374</v>
      </c>
      <c r="D30" s="11" t="s">
        <v>116</v>
      </c>
      <c r="E30" s="12" t="s">
        <v>18</v>
      </c>
      <c r="F30" s="12" t="s">
        <v>14</v>
      </c>
      <c r="G30" s="12" t="s">
        <v>41</v>
      </c>
      <c r="H30" s="9">
        <v>14690</v>
      </c>
      <c r="I30" s="9">
        <v>13785</v>
      </c>
      <c r="J30" s="15">
        <f t="shared" si="0"/>
        <v>905</v>
      </c>
      <c r="K30" s="18" t="s">
        <v>8</v>
      </c>
      <c r="L30" s="17"/>
      <c r="M30" s="9">
        <v>2</v>
      </c>
      <c r="N30" s="9">
        <v>2</v>
      </c>
    </row>
    <row r="31" spans="1:14" x14ac:dyDescent="0.3">
      <c r="A31" s="8">
        <f t="shared" si="1"/>
        <v>28</v>
      </c>
      <c r="B31" s="9">
        <v>49</v>
      </c>
      <c r="C31" s="10">
        <v>41379</v>
      </c>
      <c r="D31" s="11" t="s">
        <v>117</v>
      </c>
      <c r="E31" s="12" t="s">
        <v>18</v>
      </c>
      <c r="F31" s="12" t="s">
        <v>24</v>
      </c>
      <c r="G31" s="12" t="s">
        <v>102</v>
      </c>
      <c r="H31" s="9">
        <v>33167.300000000003</v>
      </c>
      <c r="I31" s="9">
        <v>21765.24</v>
      </c>
      <c r="J31" s="15">
        <f t="shared" si="0"/>
        <v>11402.060000000001</v>
      </c>
      <c r="K31" s="18" t="s">
        <v>8</v>
      </c>
      <c r="L31" s="9"/>
      <c r="M31" s="9">
        <v>3</v>
      </c>
      <c r="N31" s="9">
        <v>3</v>
      </c>
    </row>
    <row r="32" spans="1:14" x14ac:dyDescent="0.3">
      <c r="A32" s="8">
        <f t="shared" si="1"/>
        <v>29</v>
      </c>
      <c r="B32" s="9">
        <v>50</v>
      </c>
      <c r="C32" s="10">
        <v>41379</v>
      </c>
      <c r="D32" s="11" t="s">
        <v>118</v>
      </c>
      <c r="E32" s="12" t="s">
        <v>18</v>
      </c>
      <c r="F32" s="12" t="s">
        <v>24</v>
      </c>
      <c r="G32" s="12" t="s">
        <v>102</v>
      </c>
      <c r="H32" s="12">
        <v>31775</v>
      </c>
      <c r="I32" s="9">
        <v>23915</v>
      </c>
      <c r="J32" s="15">
        <f t="shared" si="0"/>
        <v>7860</v>
      </c>
      <c r="K32" s="18" t="s">
        <v>8</v>
      </c>
      <c r="L32" s="9"/>
      <c r="M32" s="9">
        <v>3</v>
      </c>
      <c r="N32" s="9">
        <v>3</v>
      </c>
    </row>
    <row r="33" spans="1:14" x14ac:dyDescent="0.3">
      <c r="A33" s="8">
        <f t="shared" si="1"/>
        <v>30</v>
      </c>
      <c r="B33" s="9">
        <v>51</v>
      </c>
      <c r="C33" s="10">
        <v>41379</v>
      </c>
      <c r="D33" s="11" t="s">
        <v>119</v>
      </c>
      <c r="E33" s="12" t="s">
        <v>18</v>
      </c>
      <c r="F33" s="12" t="s">
        <v>24</v>
      </c>
      <c r="G33" s="12" t="s">
        <v>102</v>
      </c>
      <c r="H33" s="12">
        <v>13975</v>
      </c>
      <c r="I33" s="9">
        <v>9352.5</v>
      </c>
      <c r="J33" s="15">
        <f t="shared" si="0"/>
        <v>4622.5</v>
      </c>
      <c r="K33" s="18" t="s">
        <v>8</v>
      </c>
      <c r="L33" s="17"/>
      <c r="M33" s="9">
        <v>3</v>
      </c>
      <c r="N33" s="9">
        <v>3</v>
      </c>
    </row>
    <row r="34" spans="1:14" x14ac:dyDescent="0.3">
      <c r="A34" s="8">
        <f t="shared" si="1"/>
        <v>31</v>
      </c>
      <c r="B34" s="9">
        <v>52</v>
      </c>
      <c r="C34" s="10">
        <v>41381</v>
      </c>
      <c r="D34" s="11" t="s">
        <v>120</v>
      </c>
      <c r="E34" s="12" t="s">
        <v>18</v>
      </c>
      <c r="F34" s="12" t="s">
        <v>14</v>
      </c>
      <c r="G34" s="12" t="s">
        <v>102</v>
      </c>
      <c r="H34" s="21">
        <v>1510</v>
      </c>
      <c r="I34" s="15">
        <v>1340</v>
      </c>
      <c r="J34" s="15">
        <f t="shared" si="0"/>
        <v>170</v>
      </c>
      <c r="K34" s="18" t="s">
        <v>8</v>
      </c>
      <c r="L34" s="17"/>
      <c r="M34" s="9">
        <v>2</v>
      </c>
      <c r="N34" s="9">
        <v>2</v>
      </c>
    </row>
    <row r="35" spans="1:14" x14ac:dyDescent="0.3">
      <c r="A35" s="8">
        <f t="shared" si="1"/>
        <v>32</v>
      </c>
      <c r="B35" s="9">
        <v>53</v>
      </c>
      <c r="C35" s="10">
        <v>41381</v>
      </c>
      <c r="D35" s="9" t="s">
        <v>121</v>
      </c>
      <c r="E35" s="12" t="s">
        <v>18</v>
      </c>
      <c r="F35" s="12" t="s">
        <v>14</v>
      </c>
      <c r="G35" s="12" t="s">
        <v>102</v>
      </c>
      <c r="H35" s="21">
        <v>230</v>
      </c>
      <c r="I35" s="15">
        <v>164</v>
      </c>
      <c r="J35" s="15">
        <f t="shared" si="0"/>
        <v>66</v>
      </c>
      <c r="K35" s="18" t="s">
        <v>8</v>
      </c>
      <c r="L35" s="9"/>
      <c r="M35" s="9">
        <v>2</v>
      </c>
      <c r="N35" s="9">
        <v>2</v>
      </c>
    </row>
    <row r="36" spans="1:14" x14ac:dyDescent="0.3">
      <c r="A36" s="8">
        <f t="shared" si="1"/>
        <v>33</v>
      </c>
      <c r="B36" s="9">
        <v>54</v>
      </c>
      <c r="C36" s="10">
        <v>41381</v>
      </c>
      <c r="D36" s="9" t="s">
        <v>122</v>
      </c>
      <c r="E36" s="12" t="s">
        <v>18</v>
      </c>
      <c r="F36" s="12" t="s">
        <v>14</v>
      </c>
      <c r="G36" s="12" t="s">
        <v>102</v>
      </c>
      <c r="H36" s="21">
        <v>546</v>
      </c>
      <c r="I36" s="15">
        <v>476</v>
      </c>
      <c r="J36" s="15">
        <f t="shared" si="0"/>
        <v>70</v>
      </c>
      <c r="K36" s="18" t="s">
        <v>8</v>
      </c>
      <c r="L36" s="9"/>
      <c r="M36" s="9">
        <v>2</v>
      </c>
      <c r="N36" s="9">
        <v>2</v>
      </c>
    </row>
    <row r="37" spans="1:14" x14ac:dyDescent="0.3">
      <c r="A37" s="8">
        <f t="shared" si="1"/>
        <v>34</v>
      </c>
      <c r="B37" s="9">
        <v>55</v>
      </c>
      <c r="C37" s="10">
        <v>41381</v>
      </c>
      <c r="D37" s="9" t="s">
        <v>123</v>
      </c>
      <c r="E37" s="12" t="s">
        <v>18</v>
      </c>
      <c r="F37" s="12" t="s">
        <v>14</v>
      </c>
      <c r="G37" s="12" t="s">
        <v>102</v>
      </c>
      <c r="H37" s="21">
        <v>612</v>
      </c>
      <c r="I37" s="15">
        <v>504</v>
      </c>
      <c r="J37" s="15">
        <f t="shared" si="0"/>
        <v>108</v>
      </c>
      <c r="K37" s="18" t="s">
        <v>8</v>
      </c>
      <c r="L37" s="9"/>
      <c r="M37" s="9">
        <v>2</v>
      </c>
      <c r="N37" s="9">
        <v>2</v>
      </c>
    </row>
    <row r="38" spans="1:14" x14ac:dyDescent="0.3">
      <c r="A38" s="8">
        <f t="shared" si="1"/>
        <v>35</v>
      </c>
      <c r="B38" s="9">
        <v>56</v>
      </c>
      <c r="C38" s="10">
        <v>41386</v>
      </c>
      <c r="D38" s="9" t="s">
        <v>124</v>
      </c>
      <c r="E38" s="12" t="s">
        <v>18</v>
      </c>
      <c r="F38" s="12" t="s">
        <v>14</v>
      </c>
      <c r="G38" s="12" t="s">
        <v>102</v>
      </c>
      <c r="H38" s="12">
        <v>206256.03</v>
      </c>
      <c r="I38" s="9">
        <v>205639.03</v>
      </c>
      <c r="J38" s="15">
        <f t="shared" si="0"/>
        <v>617</v>
      </c>
      <c r="K38" s="18" t="s">
        <v>8</v>
      </c>
      <c r="L38" s="9"/>
      <c r="M38" s="9">
        <v>2</v>
      </c>
      <c r="N38" s="9">
        <v>2</v>
      </c>
    </row>
    <row r="39" spans="1:14" ht="112.5" x14ac:dyDescent="0.3">
      <c r="A39" s="8">
        <f t="shared" si="1"/>
        <v>36</v>
      </c>
      <c r="B39" s="9">
        <v>58</v>
      </c>
      <c r="C39" s="10">
        <v>41390</v>
      </c>
      <c r="D39" s="9"/>
      <c r="E39" s="12" t="s">
        <v>31</v>
      </c>
      <c r="F39" s="12" t="s">
        <v>128</v>
      </c>
      <c r="G39" s="12" t="s">
        <v>129</v>
      </c>
      <c r="H39" s="12">
        <v>497700</v>
      </c>
      <c r="I39" s="9">
        <v>490489.4</v>
      </c>
      <c r="J39" s="15">
        <f t="shared" si="0"/>
        <v>7210.5999999999767</v>
      </c>
      <c r="K39" s="9" t="s">
        <v>8</v>
      </c>
      <c r="L39" s="9"/>
      <c r="M39" s="9">
        <v>2</v>
      </c>
      <c r="N39" s="9">
        <v>2</v>
      </c>
    </row>
    <row r="40" spans="1:14" x14ac:dyDescent="0.3">
      <c r="A40" s="8">
        <f t="shared" si="1"/>
        <v>37</v>
      </c>
      <c r="B40" s="9">
        <v>59</v>
      </c>
      <c r="C40" s="10">
        <v>41397</v>
      </c>
      <c r="D40" s="9"/>
      <c r="E40" s="12" t="s">
        <v>130</v>
      </c>
      <c r="F40" s="12" t="s">
        <v>14</v>
      </c>
      <c r="G40" s="12" t="s">
        <v>108</v>
      </c>
      <c r="H40" s="12">
        <v>28665</v>
      </c>
      <c r="I40" s="15">
        <v>28230</v>
      </c>
      <c r="J40" s="15">
        <f t="shared" si="0"/>
        <v>435</v>
      </c>
      <c r="K40" s="9" t="s">
        <v>8</v>
      </c>
      <c r="L40" s="9"/>
      <c r="M40" s="9">
        <v>2</v>
      </c>
      <c r="N40" s="9">
        <v>2</v>
      </c>
    </row>
    <row r="41" spans="1:14" x14ac:dyDescent="0.3">
      <c r="A41" s="8">
        <f t="shared" si="1"/>
        <v>38</v>
      </c>
      <c r="B41" s="9">
        <v>60</v>
      </c>
      <c r="C41" s="10">
        <v>41397</v>
      </c>
      <c r="D41" s="9"/>
      <c r="E41" s="12" t="s">
        <v>130</v>
      </c>
      <c r="F41" s="12" t="s">
        <v>14</v>
      </c>
      <c r="G41" s="12" t="s">
        <v>102</v>
      </c>
      <c r="H41" s="12">
        <v>8867.1200000000008</v>
      </c>
      <c r="I41" s="9">
        <v>8817.1200000000008</v>
      </c>
      <c r="J41" s="15">
        <f t="shared" si="0"/>
        <v>50</v>
      </c>
      <c r="K41" s="9" t="s">
        <v>8</v>
      </c>
      <c r="L41" s="9"/>
      <c r="M41" s="9">
        <v>2</v>
      </c>
      <c r="N41" s="9">
        <v>2</v>
      </c>
    </row>
    <row r="42" spans="1:14" x14ac:dyDescent="0.3">
      <c r="A42" s="8">
        <f t="shared" si="1"/>
        <v>39</v>
      </c>
      <c r="B42" s="9">
        <v>61</v>
      </c>
      <c r="C42" s="10">
        <v>41397</v>
      </c>
      <c r="D42" s="9"/>
      <c r="E42" s="12" t="s">
        <v>130</v>
      </c>
      <c r="F42" s="12" t="s">
        <v>14</v>
      </c>
      <c r="G42" s="12" t="s">
        <v>41</v>
      </c>
      <c r="H42" s="12">
        <v>25965</v>
      </c>
      <c r="I42" s="15">
        <v>25585</v>
      </c>
      <c r="J42" s="15">
        <f t="shared" si="0"/>
        <v>380</v>
      </c>
      <c r="K42" s="9" t="s">
        <v>8</v>
      </c>
      <c r="L42" s="9"/>
      <c r="M42" s="9">
        <v>2</v>
      </c>
      <c r="N42" s="9">
        <v>2</v>
      </c>
    </row>
    <row r="43" spans="1:14" x14ac:dyDescent="0.3">
      <c r="A43" s="8">
        <f t="shared" si="1"/>
        <v>40</v>
      </c>
      <c r="B43" s="9">
        <v>62</v>
      </c>
      <c r="C43" s="10">
        <v>41397</v>
      </c>
      <c r="D43" s="9"/>
      <c r="E43" s="12" t="s">
        <v>130</v>
      </c>
      <c r="F43" s="12" t="s">
        <v>14</v>
      </c>
      <c r="G43" s="12" t="s">
        <v>131</v>
      </c>
      <c r="H43" s="12">
        <v>90433</v>
      </c>
      <c r="I43" s="15">
        <v>89670</v>
      </c>
      <c r="J43" s="15">
        <f t="shared" si="0"/>
        <v>763</v>
      </c>
      <c r="K43" s="9" t="s">
        <v>8</v>
      </c>
      <c r="L43" s="9"/>
      <c r="M43" s="9">
        <v>2</v>
      </c>
      <c r="N43" s="9">
        <v>2</v>
      </c>
    </row>
    <row r="44" spans="1:14" x14ac:dyDescent="0.3">
      <c r="A44" s="8">
        <f t="shared" si="1"/>
        <v>41</v>
      </c>
      <c r="B44" s="9">
        <v>63</v>
      </c>
      <c r="C44" s="10">
        <v>41397</v>
      </c>
      <c r="D44" s="9"/>
      <c r="E44" s="12" t="s">
        <v>130</v>
      </c>
      <c r="F44" s="12" t="s">
        <v>14</v>
      </c>
      <c r="G44" s="12" t="s">
        <v>100</v>
      </c>
      <c r="H44" s="12">
        <v>27570</v>
      </c>
      <c r="I44" s="15">
        <v>27050</v>
      </c>
      <c r="J44" s="15">
        <f t="shared" si="0"/>
        <v>520</v>
      </c>
      <c r="K44" s="9" t="s">
        <v>8</v>
      </c>
      <c r="L44" s="9"/>
      <c r="M44" s="9">
        <v>2</v>
      </c>
      <c r="N44" s="9">
        <v>2</v>
      </c>
    </row>
    <row r="45" spans="1:14" x14ac:dyDescent="0.3">
      <c r="A45" s="8">
        <f t="shared" si="1"/>
        <v>42</v>
      </c>
      <c r="B45" s="9">
        <v>64</v>
      </c>
      <c r="C45" s="10">
        <v>41397</v>
      </c>
      <c r="D45" s="9"/>
      <c r="E45" s="12" t="s">
        <v>130</v>
      </c>
      <c r="F45" s="12" t="s">
        <v>14</v>
      </c>
      <c r="G45" s="12" t="s">
        <v>114</v>
      </c>
      <c r="H45" s="12">
        <v>4800</v>
      </c>
      <c r="I45" s="15">
        <v>4700</v>
      </c>
      <c r="J45" s="15">
        <f t="shared" si="0"/>
        <v>100</v>
      </c>
      <c r="K45" s="9" t="s">
        <v>8</v>
      </c>
      <c r="L45" s="9"/>
      <c r="M45" s="9">
        <v>2</v>
      </c>
      <c r="N45" s="9">
        <v>2</v>
      </c>
    </row>
    <row r="46" spans="1:14" ht="56.25" x14ac:dyDescent="0.3">
      <c r="A46" s="8">
        <f t="shared" si="1"/>
        <v>43</v>
      </c>
      <c r="B46" s="9">
        <v>65</v>
      </c>
      <c r="C46" s="10">
        <v>41410</v>
      </c>
      <c r="D46" s="9" t="s">
        <v>135</v>
      </c>
      <c r="E46" s="12" t="s">
        <v>72</v>
      </c>
      <c r="F46" s="12" t="s">
        <v>40</v>
      </c>
      <c r="G46" s="12" t="s">
        <v>132</v>
      </c>
      <c r="H46" s="12">
        <v>11512.8</v>
      </c>
      <c r="I46" s="15">
        <v>11365.2</v>
      </c>
      <c r="J46" s="15">
        <f t="shared" si="0"/>
        <v>147.59999999999854</v>
      </c>
      <c r="K46" s="9" t="s">
        <v>8</v>
      </c>
      <c r="L46" s="9"/>
      <c r="M46" s="9">
        <v>2</v>
      </c>
      <c r="N46" s="9">
        <v>2</v>
      </c>
    </row>
    <row r="47" spans="1:14" ht="56.25" x14ac:dyDescent="0.3">
      <c r="A47" s="8">
        <f t="shared" si="1"/>
        <v>44</v>
      </c>
      <c r="B47" s="9">
        <v>66</v>
      </c>
      <c r="C47" s="10">
        <v>41410</v>
      </c>
      <c r="D47" s="9" t="s">
        <v>134</v>
      </c>
      <c r="E47" s="12" t="s">
        <v>133</v>
      </c>
      <c r="F47" s="12" t="s">
        <v>40</v>
      </c>
      <c r="G47" s="12" t="s">
        <v>41</v>
      </c>
      <c r="H47" s="12">
        <v>19130</v>
      </c>
      <c r="I47" s="15">
        <v>19100</v>
      </c>
      <c r="J47" s="15">
        <f t="shared" si="0"/>
        <v>30</v>
      </c>
      <c r="K47" s="9" t="s">
        <v>8</v>
      </c>
      <c r="L47" s="9"/>
      <c r="M47" s="9">
        <v>2</v>
      </c>
      <c r="N47" s="9">
        <v>2</v>
      </c>
    </row>
    <row r="48" spans="1:14" ht="56.25" x14ac:dyDescent="0.3">
      <c r="A48" s="8">
        <f t="shared" si="1"/>
        <v>45</v>
      </c>
      <c r="B48" s="9">
        <v>67</v>
      </c>
      <c r="C48" s="10">
        <v>41410</v>
      </c>
      <c r="D48" s="9" t="s">
        <v>137</v>
      </c>
      <c r="E48" s="12" t="s">
        <v>136</v>
      </c>
      <c r="F48" s="12" t="s">
        <v>40</v>
      </c>
      <c r="G48" s="12" t="s">
        <v>105</v>
      </c>
      <c r="H48" s="12">
        <v>20160</v>
      </c>
      <c r="I48" s="15">
        <v>20076</v>
      </c>
      <c r="J48" s="15">
        <f t="shared" si="0"/>
        <v>84</v>
      </c>
      <c r="K48" s="9" t="s">
        <v>8</v>
      </c>
      <c r="L48" s="9"/>
      <c r="M48" s="9">
        <v>2</v>
      </c>
      <c r="N48" s="9">
        <v>2</v>
      </c>
    </row>
    <row r="49" spans="1:14" ht="56.25" x14ac:dyDescent="0.3">
      <c r="A49" s="8">
        <f t="shared" si="1"/>
        <v>46</v>
      </c>
      <c r="B49" s="9">
        <v>68</v>
      </c>
      <c r="C49" s="10">
        <v>41410</v>
      </c>
      <c r="D49" s="9" t="s">
        <v>138</v>
      </c>
      <c r="E49" s="12" t="s">
        <v>136</v>
      </c>
      <c r="F49" s="12" t="s">
        <v>40</v>
      </c>
      <c r="G49" s="12" t="s">
        <v>41</v>
      </c>
      <c r="H49" s="12">
        <v>71040</v>
      </c>
      <c r="I49" s="15">
        <v>68820</v>
      </c>
      <c r="J49" s="15">
        <f t="shared" si="0"/>
        <v>2220</v>
      </c>
      <c r="K49" s="9" t="s">
        <v>8</v>
      </c>
      <c r="L49" s="9"/>
      <c r="M49" s="9">
        <v>2</v>
      </c>
      <c r="N49" s="9">
        <v>2</v>
      </c>
    </row>
    <row r="50" spans="1:14" ht="56.25" x14ac:dyDescent="0.3">
      <c r="A50" s="8">
        <f t="shared" si="1"/>
        <v>47</v>
      </c>
      <c r="B50" s="9">
        <v>69</v>
      </c>
      <c r="C50" s="10">
        <v>41410</v>
      </c>
      <c r="D50" s="9" t="s">
        <v>139</v>
      </c>
      <c r="E50" s="12" t="s">
        <v>72</v>
      </c>
      <c r="F50" s="12" t="s">
        <v>40</v>
      </c>
      <c r="G50" s="12" t="s">
        <v>41</v>
      </c>
      <c r="H50" s="12">
        <v>253471.15</v>
      </c>
      <c r="I50" s="9">
        <v>252917.15</v>
      </c>
      <c r="J50" s="15">
        <f t="shared" si="0"/>
        <v>554</v>
      </c>
      <c r="K50" s="9" t="s">
        <v>8</v>
      </c>
      <c r="L50" s="9"/>
      <c r="M50" s="9">
        <v>2</v>
      </c>
      <c r="N50" s="9">
        <v>2</v>
      </c>
    </row>
    <row r="51" spans="1:14" ht="56.25" x14ac:dyDescent="0.3">
      <c r="A51" s="8">
        <f t="shared" si="1"/>
        <v>48</v>
      </c>
      <c r="B51" s="9">
        <v>70</v>
      </c>
      <c r="C51" s="10">
        <v>41410</v>
      </c>
      <c r="D51" s="9" t="s">
        <v>140</v>
      </c>
      <c r="E51" s="12" t="s">
        <v>72</v>
      </c>
      <c r="F51" s="12" t="s">
        <v>40</v>
      </c>
      <c r="G51" s="12" t="s">
        <v>108</v>
      </c>
      <c r="H51" s="12">
        <v>65152.639999999999</v>
      </c>
      <c r="I51" s="9">
        <v>65092.73</v>
      </c>
      <c r="J51" s="15">
        <f t="shared" si="0"/>
        <v>59.909999999996217</v>
      </c>
      <c r="K51" s="9" t="s">
        <v>8</v>
      </c>
      <c r="L51" s="9"/>
      <c r="M51" s="9">
        <v>2</v>
      </c>
      <c r="N51" s="9">
        <v>2</v>
      </c>
    </row>
    <row r="52" spans="1:14" ht="56.25" x14ac:dyDescent="0.3">
      <c r="A52" s="8">
        <f t="shared" si="1"/>
        <v>49</v>
      </c>
      <c r="B52" s="9">
        <v>71</v>
      </c>
      <c r="C52" s="10">
        <v>41410</v>
      </c>
      <c r="D52" s="9" t="s">
        <v>141</v>
      </c>
      <c r="E52" s="12" t="s">
        <v>72</v>
      </c>
      <c r="F52" s="12" t="s">
        <v>40</v>
      </c>
      <c r="G52" s="12" t="s">
        <v>105</v>
      </c>
      <c r="H52" s="12">
        <v>164880</v>
      </c>
      <c r="I52" s="15">
        <v>164193</v>
      </c>
      <c r="J52" s="15">
        <f t="shared" si="0"/>
        <v>687</v>
      </c>
      <c r="K52" s="9" t="s">
        <v>8</v>
      </c>
      <c r="L52" s="9"/>
      <c r="M52" s="9">
        <v>2</v>
      </c>
      <c r="N52" s="9">
        <v>2</v>
      </c>
    </row>
    <row r="53" spans="1:14" x14ac:dyDescent="0.3">
      <c r="A53" s="8">
        <f t="shared" si="1"/>
        <v>50</v>
      </c>
      <c r="B53" s="9">
        <v>72</v>
      </c>
      <c r="C53" s="10">
        <v>41422</v>
      </c>
      <c r="D53" s="9" t="s">
        <v>142</v>
      </c>
      <c r="E53" s="12" t="s">
        <v>143</v>
      </c>
      <c r="F53" s="12" t="s">
        <v>14</v>
      </c>
      <c r="G53" s="12" t="s">
        <v>132</v>
      </c>
      <c r="H53" s="12">
        <v>8704</v>
      </c>
      <c r="I53" s="9">
        <v>8680</v>
      </c>
      <c r="J53" s="15">
        <f t="shared" si="0"/>
        <v>24</v>
      </c>
      <c r="K53" s="9" t="s">
        <v>8</v>
      </c>
      <c r="L53" s="9"/>
      <c r="M53" s="9">
        <v>2</v>
      </c>
      <c r="N53" s="9">
        <v>2</v>
      </c>
    </row>
    <row r="54" spans="1:14" x14ac:dyDescent="0.3">
      <c r="A54" s="8">
        <f t="shared" si="1"/>
        <v>51</v>
      </c>
      <c r="B54" s="9">
        <v>73</v>
      </c>
      <c r="C54" s="10">
        <v>41422</v>
      </c>
      <c r="D54" s="9" t="s">
        <v>144</v>
      </c>
      <c r="E54" s="12" t="s">
        <v>143</v>
      </c>
      <c r="F54" s="12" t="s">
        <v>14</v>
      </c>
      <c r="G54" s="12" t="s">
        <v>145</v>
      </c>
      <c r="H54" s="12">
        <v>1722</v>
      </c>
      <c r="I54" s="9">
        <v>1681</v>
      </c>
      <c r="J54" s="15">
        <f t="shared" si="0"/>
        <v>41</v>
      </c>
      <c r="K54" s="9" t="s">
        <v>8</v>
      </c>
      <c r="L54" s="9"/>
      <c r="M54" s="9">
        <v>2</v>
      </c>
      <c r="N54" s="9">
        <v>2</v>
      </c>
    </row>
    <row r="55" spans="1:14" x14ac:dyDescent="0.3">
      <c r="A55" s="8">
        <f t="shared" si="1"/>
        <v>52</v>
      </c>
      <c r="B55" s="9">
        <v>74</v>
      </c>
      <c r="C55" s="10">
        <v>41422</v>
      </c>
      <c r="D55" s="9" t="s">
        <v>146</v>
      </c>
      <c r="E55" s="12" t="s">
        <v>143</v>
      </c>
      <c r="F55" s="12" t="s">
        <v>14</v>
      </c>
      <c r="G55" s="12" t="s">
        <v>100</v>
      </c>
      <c r="H55" s="12">
        <v>77756</v>
      </c>
      <c r="I55" s="9">
        <v>77304</v>
      </c>
      <c r="J55" s="15">
        <f t="shared" si="0"/>
        <v>452</v>
      </c>
      <c r="K55" s="9" t="s">
        <v>8</v>
      </c>
      <c r="L55" s="9"/>
      <c r="M55" s="9">
        <v>2</v>
      </c>
      <c r="N55" s="9">
        <v>2</v>
      </c>
    </row>
    <row r="56" spans="1:14" x14ac:dyDescent="0.3">
      <c r="A56" s="8">
        <f t="shared" si="1"/>
        <v>53</v>
      </c>
      <c r="B56" s="9">
        <v>75</v>
      </c>
      <c r="C56" s="10">
        <v>41422</v>
      </c>
      <c r="D56" s="9" t="s">
        <v>147</v>
      </c>
      <c r="E56" s="12" t="s">
        <v>143</v>
      </c>
      <c r="F56" s="12" t="s">
        <v>14</v>
      </c>
      <c r="G56" s="12" t="s">
        <v>105</v>
      </c>
      <c r="H56" s="12">
        <v>146185</v>
      </c>
      <c r="I56" s="9">
        <v>146020</v>
      </c>
      <c r="J56" s="15">
        <f t="shared" si="0"/>
        <v>165</v>
      </c>
      <c r="K56" s="9" t="s">
        <v>8</v>
      </c>
      <c r="L56" s="9"/>
      <c r="M56" s="9">
        <v>2</v>
      </c>
      <c r="N56" s="9">
        <v>2</v>
      </c>
    </row>
    <row r="57" spans="1:14" x14ac:dyDescent="0.3">
      <c r="A57" s="8">
        <f t="shared" si="1"/>
        <v>54</v>
      </c>
      <c r="B57" s="9">
        <v>76</v>
      </c>
      <c r="C57" s="10">
        <v>41422</v>
      </c>
      <c r="D57" s="9" t="s">
        <v>148</v>
      </c>
      <c r="E57" s="12" t="s">
        <v>143</v>
      </c>
      <c r="F57" s="12" t="s">
        <v>14</v>
      </c>
      <c r="G57" s="12" t="s">
        <v>114</v>
      </c>
      <c r="H57" s="12">
        <v>20766</v>
      </c>
      <c r="I57" s="9">
        <v>20571.5</v>
      </c>
      <c r="J57" s="15">
        <f t="shared" si="0"/>
        <v>194.5</v>
      </c>
      <c r="K57" s="9" t="s">
        <v>8</v>
      </c>
      <c r="L57" s="9"/>
      <c r="M57" s="9">
        <v>2</v>
      </c>
      <c r="N57" s="9">
        <v>2</v>
      </c>
    </row>
    <row r="58" spans="1:14" x14ac:dyDescent="0.3">
      <c r="A58" s="8">
        <f t="shared" si="1"/>
        <v>55</v>
      </c>
      <c r="B58" s="9">
        <v>77</v>
      </c>
      <c r="C58" s="10">
        <v>41422</v>
      </c>
      <c r="D58" s="9" t="s">
        <v>149</v>
      </c>
      <c r="E58" s="12" t="s">
        <v>143</v>
      </c>
      <c r="F58" s="12" t="s">
        <v>14</v>
      </c>
      <c r="G58" s="12" t="s">
        <v>41</v>
      </c>
      <c r="H58" s="12">
        <v>73834</v>
      </c>
      <c r="I58" s="9">
        <v>73185</v>
      </c>
      <c r="J58" s="15">
        <f t="shared" si="0"/>
        <v>649</v>
      </c>
      <c r="K58" s="9" t="s">
        <v>8</v>
      </c>
      <c r="L58" s="9"/>
      <c r="M58" s="9">
        <v>2</v>
      </c>
      <c r="N58" s="9">
        <v>2</v>
      </c>
    </row>
    <row r="59" spans="1:14" x14ac:dyDescent="0.3">
      <c r="A59" s="8">
        <f t="shared" si="1"/>
        <v>56</v>
      </c>
      <c r="B59" s="9">
        <v>78</v>
      </c>
      <c r="C59" s="10">
        <v>41422</v>
      </c>
      <c r="D59" s="9" t="s">
        <v>150</v>
      </c>
      <c r="E59" s="12" t="s">
        <v>143</v>
      </c>
      <c r="F59" s="12" t="s">
        <v>14</v>
      </c>
      <c r="G59" s="12" t="s">
        <v>108</v>
      </c>
      <c r="H59" s="12">
        <v>36708</v>
      </c>
      <c r="I59" s="9">
        <v>36167</v>
      </c>
      <c r="J59" s="15">
        <f t="shared" si="0"/>
        <v>541</v>
      </c>
      <c r="K59" s="9" t="s">
        <v>8</v>
      </c>
      <c r="L59" s="9"/>
      <c r="M59" s="9">
        <v>2</v>
      </c>
      <c r="N59" s="9">
        <v>2</v>
      </c>
    </row>
    <row r="60" spans="1:14" x14ac:dyDescent="0.3">
      <c r="A60" s="8">
        <f t="shared" si="1"/>
        <v>57</v>
      </c>
      <c r="B60" s="9">
        <v>79</v>
      </c>
      <c r="C60" s="10">
        <v>41422</v>
      </c>
      <c r="D60" s="9" t="s">
        <v>151</v>
      </c>
      <c r="E60" s="12" t="s">
        <v>143</v>
      </c>
      <c r="F60" s="12" t="s">
        <v>14</v>
      </c>
      <c r="G60" s="12" t="s">
        <v>102</v>
      </c>
      <c r="H60" s="12">
        <v>48977</v>
      </c>
      <c r="I60" s="9">
        <v>48685</v>
      </c>
      <c r="J60" s="15">
        <f t="shared" si="0"/>
        <v>292</v>
      </c>
      <c r="K60" s="9" t="s">
        <v>8</v>
      </c>
      <c r="L60" s="9"/>
      <c r="M60" s="9">
        <v>2</v>
      </c>
      <c r="N60" s="9">
        <v>2</v>
      </c>
    </row>
    <row r="61" spans="1:14" x14ac:dyDescent="0.3">
      <c r="A61" s="8">
        <f t="shared" si="1"/>
        <v>58</v>
      </c>
      <c r="B61" s="9">
        <v>80</v>
      </c>
      <c r="C61" s="10">
        <v>41422</v>
      </c>
      <c r="D61" s="9" t="s">
        <v>152</v>
      </c>
      <c r="E61" s="12" t="s">
        <v>143</v>
      </c>
      <c r="F61" s="12" t="s">
        <v>14</v>
      </c>
      <c r="G61" s="12" t="s">
        <v>37</v>
      </c>
      <c r="H61" s="12">
        <v>19182</v>
      </c>
      <c r="I61" s="9">
        <v>19057</v>
      </c>
      <c r="J61" s="15">
        <f t="shared" si="0"/>
        <v>125</v>
      </c>
      <c r="K61" s="9" t="s">
        <v>8</v>
      </c>
      <c r="L61" s="9"/>
      <c r="M61" s="9">
        <v>2</v>
      </c>
      <c r="N61" s="9">
        <v>2</v>
      </c>
    </row>
    <row r="62" spans="1:14" x14ac:dyDescent="0.3">
      <c r="A62" s="8">
        <f t="shared" si="1"/>
        <v>59</v>
      </c>
      <c r="B62" s="9">
        <v>81</v>
      </c>
      <c r="C62" s="10">
        <v>41422</v>
      </c>
      <c r="D62" s="9" t="s">
        <v>153</v>
      </c>
      <c r="E62" s="12" t="s">
        <v>143</v>
      </c>
      <c r="F62" s="12" t="s">
        <v>14</v>
      </c>
      <c r="G62" s="12" t="s">
        <v>154</v>
      </c>
      <c r="H62" s="12">
        <v>4615</v>
      </c>
      <c r="I62" s="9">
        <v>4579.5</v>
      </c>
      <c r="J62" s="15">
        <f t="shared" si="0"/>
        <v>35.5</v>
      </c>
      <c r="K62" s="9" t="s">
        <v>8</v>
      </c>
      <c r="L62" s="9"/>
      <c r="M62" s="9">
        <v>2</v>
      </c>
      <c r="N62" s="9">
        <v>2</v>
      </c>
    </row>
    <row r="63" spans="1:14" x14ac:dyDescent="0.3">
      <c r="A63" s="8">
        <f t="shared" si="1"/>
        <v>60</v>
      </c>
      <c r="B63" s="9">
        <v>82</v>
      </c>
      <c r="C63" s="10">
        <v>41422</v>
      </c>
      <c r="D63" s="9" t="s">
        <v>155</v>
      </c>
      <c r="E63" s="12" t="s">
        <v>143</v>
      </c>
      <c r="F63" s="12" t="s">
        <v>14</v>
      </c>
      <c r="G63" s="12" t="s">
        <v>154</v>
      </c>
      <c r="H63" s="12">
        <v>16900</v>
      </c>
      <c r="I63" s="9">
        <v>16770</v>
      </c>
      <c r="J63" s="15">
        <f t="shared" si="0"/>
        <v>130</v>
      </c>
      <c r="K63" s="9" t="s">
        <v>8</v>
      </c>
      <c r="L63" s="9"/>
      <c r="M63" s="9">
        <v>2</v>
      </c>
      <c r="N63" s="9">
        <v>2</v>
      </c>
    </row>
    <row r="64" spans="1:14" x14ac:dyDescent="0.3">
      <c r="A64" s="8">
        <f t="shared" si="1"/>
        <v>61</v>
      </c>
      <c r="B64" s="9">
        <v>83</v>
      </c>
      <c r="C64" s="10">
        <v>41422</v>
      </c>
      <c r="D64" s="9" t="s">
        <v>156</v>
      </c>
      <c r="E64" s="12" t="s">
        <v>143</v>
      </c>
      <c r="F64" s="12" t="s">
        <v>14</v>
      </c>
      <c r="G64" s="12" t="s">
        <v>102</v>
      </c>
      <c r="H64" s="12">
        <v>179562.4</v>
      </c>
      <c r="I64" s="9">
        <v>179011.1</v>
      </c>
      <c r="J64" s="15">
        <f t="shared" si="0"/>
        <v>551.29999999998836</v>
      </c>
      <c r="K64" s="9" t="s">
        <v>8</v>
      </c>
      <c r="L64" s="9"/>
      <c r="M64" s="9">
        <v>2</v>
      </c>
      <c r="N64" s="9">
        <v>2</v>
      </c>
    </row>
    <row r="65" spans="1:14" x14ac:dyDescent="0.3">
      <c r="A65" s="8">
        <f t="shared" si="1"/>
        <v>62</v>
      </c>
      <c r="B65" s="9">
        <v>84</v>
      </c>
      <c r="C65" s="10">
        <v>41422</v>
      </c>
      <c r="D65" s="9" t="s">
        <v>157</v>
      </c>
      <c r="E65" s="12" t="s">
        <v>143</v>
      </c>
      <c r="F65" s="12" t="s">
        <v>14</v>
      </c>
      <c r="G65" s="12" t="s">
        <v>145</v>
      </c>
      <c r="H65" s="12">
        <v>22071</v>
      </c>
      <c r="I65" s="9">
        <v>21545.5</v>
      </c>
      <c r="J65" s="15">
        <f t="shared" si="0"/>
        <v>525.5</v>
      </c>
      <c r="K65" s="9" t="s">
        <v>8</v>
      </c>
      <c r="L65" s="9"/>
      <c r="M65" s="9">
        <v>2</v>
      </c>
      <c r="N65" s="9">
        <v>2</v>
      </c>
    </row>
    <row r="66" spans="1:14" x14ac:dyDescent="0.3">
      <c r="A66" s="8">
        <f t="shared" si="1"/>
        <v>63</v>
      </c>
      <c r="B66" s="9">
        <v>85</v>
      </c>
      <c r="C66" s="10">
        <v>41422</v>
      </c>
      <c r="D66" s="9" t="s">
        <v>158</v>
      </c>
      <c r="E66" s="12" t="s">
        <v>143</v>
      </c>
      <c r="F66" s="12" t="s">
        <v>14</v>
      </c>
      <c r="G66" s="12" t="s">
        <v>37</v>
      </c>
      <c r="H66" s="12">
        <v>54863.199999999997</v>
      </c>
      <c r="I66" s="9">
        <v>54466.2</v>
      </c>
      <c r="J66" s="15">
        <f t="shared" si="0"/>
        <v>397</v>
      </c>
      <c r="K66" s="9" t="s">
        <v>8</v>
      </c>
      <c r="L66" s="9"/>
      <c r="M66" s="9">
        <v>2</v>
      </c>
      <c r="N66" s="9">
        <v>2</v>
      </c>
    </row>
    <row r="67" spans="1:14" x14ac:dyDescent="0.3">
      <c r="A67" s="8">
        <f t="shared" si="1"/>
        <v>64</v>
      </c>
      <c r="B67" s="9">
        <v>86</v>
      </c>
      <c r="C67" s="10">
        <v>41422</v>
      </c>
      <c r="D67" s="9" t="s">
        <v>159</v>
      </c>
      <c r="E67" s="12" t="s">
        <v>143</v>
      </c>
      <c r="F67" s="12" t="s">
        <v>14</v>
      </c>
      <c r="G67" s="12" t="s">
        <v>41</v>
      </c>
      <c r="H67" s="12">
        <v>213844</v>
      </c>
      <c r="I67" s="9">
        <v>213292</v>
      </c>
      <c r="J67" s="15">
        <f t="shared" si="0"/>
        <v>552</v>
      </c>
      <c r="K67" s="9" t="s">
        <v>8</v>
      </c>
      <c r="L67" s="9"/>
      <c r="M67" s="9">
        <v>2</v>
      </c>
      <c r="N67" s="9">
        <v>2</v>
      </c>
    </row>
    <row r="68" spans="1:14" x14ac:dyDescent="0.3">
      <c r="A68" s="8">
        <f t="shared" si="1"/>
        <v>65</v>
      </c>
      <c r="B68" s="9">
        <v>87</v>
      </c>
      <c r="C68" s="10">
        <v>41422</v>
      </c>
      <c r="D68" s="9" t="s">
        <v>160</v>
      </c>
      <c r="E68" s="12" t="s">
        <v>143</v>
      </c>
      <c r="F68" s="12" t="s">
        <v>14</v>
      </c>
      <c r="G68" s="12" t="s">
        <v>132</v>
      </c>
      <c r="H68" s="12">
        <v>39422.800000000003</v>
      </c>
      <c r="I68" s="9">
        <v>39398.800000000003</v>
      </c>
      <c r="J68" s="15">
        <f t="shared" ref="J68:J108" si="2">H68-I68</f>
        <v>24</v>
      </c>
      <c r="K68" s="9" t="s">
        <v>8</v>
      </c>
      <c r="L68" s="9"/>
      <c r="M68" s="9">
        <v>2</v>
      </c>
      <c r="N68" s="9">
        <v>2</v>
      </c>
    </row>
    <row r="69" spans="1:14" x14ac:dyDescent="0.3">
      <c r="A69" s="8">
        <f t="shared" si="1"/>
        <v>66</v>
      </c>
      <c r="B69" s="9">
        <v>88</v>
      </c>
      <c r="C69" s="10">
        <v>41423</v>
      </c>
      <c r="D69" s="9" t="s">
        <v>161</v>
      </c>
      <c r="E69" s="12" t="s">
        <v>164</v>
      </c>
      <c r="F69" s="12" t="s">
        <v>14</v>
      </c>
      <c r="G69" s="12" t="s">
        <v>41</v>
      </c>
      <c r="H69" s="12">
        <v>28848</v>
      </c>
      <c r="I69" s="9">
        <v>28560</v>
      </c>
      <c r="J69" s="15">
        <f t="shared" si="2"/>
        <v>288</v>
      </c>
      <c r="K69" s="9" t="s">
        <v>8</v>
      </c>
      <c r="L69" s="9"/>
      <c r="M69" s="9">
        <v>2</v>
      </c>
      <c r="N69" s="9">
        <v>2</v>
      </c>
    </row>
    <row r="70" spans="1:14" x14ac:dyDescent="0.3">
      <c r="A70" s="8">
        <f t="shared" ref="A70:A136" si="3">A69+1</f>
        <v>67</v>
      </c>
      <c r="B70" s="9">
        <v>89</v>
      </c>
      <c r="C70" s="10">
        <v>41423</v>
      </c>
      <c r="D70" s="9" t="s">
        <v>162</v>
      </c>
      <c r="E70" s="12" t="s">
        <v>165</v>
      </c>
      <c r="F70" s="12" t="s">
        <v>14</v>
      </c>
      <c r="G70" s="12" t="s">
        <v>105</v>
      </c>
      <c r="H70" s="12">
        <v>84800</v>
      </c>
      <c r="I70" s="9">
        <v>84400</v>
      </c>
      <c r="J70" s="15">
        <f t="shared" si="2"/>
        <v>400</v>
      </c>
      <c r="K70" s="9" t="s">
        <v>8</v>
      </c>
      <c r="L70" s="9"/>
      <c r="M70" s="9">
        <v>2</v>
      </c>
      <c r="N70" s="9">
        <v>2</v>
      </c>
    </row>
    <row r="71" spans="1:14" x14ac:dyDescent="0.3">
      <c r="A71" s="8">
        <f t="shared" si="3"/>
        <v>68</v>
      </c>
      <c r="B71" s="9">
        <v>90</v>
      </c>
      <c r="C71" s="10">
        <v>41423</v>
      </c>
      <c r="D71" s="9" t="s">
        <v>163</v>
      </c>
      <c r="E71" s="12" t="s">
        <v>164</v>
      </c>
      <c r="F71" s="12" t="s">
        <v>14</v>
      </c>
      <c r="G71" s="12" t="s">
        <v>105</v>
      </c>
      <c r="H71" s="12">
        <v>54786</v>
      </c>
      <c r="I71" s="9">
        <v>54670</v>
      </c>
      <c r="J71" s="15">
        <f t="shared" si="2"/>
        <v>116</v>
      </c>
      <c r="K71" s="9" t="s">
        <v>8</v>
      </c>
      <c r="L71" s="9"/>
      <c r="M71" s="9">
        <v>2</v>
      </c>
      <c r="N71" s="9">
        <v>2</v>
      </c>
    </row>
    <row r="72" spans="1:14" x14ac:dyDescent="0.3">
      <c r="A72" s="8">
        <f t="shared" si="3"/>
        <v>69</v>
      </c>
      <c r="B72" s="9">
        <v>91</v>
      </c>
      <c r="C72" s="10">
        <v>41424</v>
      </c>
      <c r="D72" s="9" t="s">
        <v>166</v>
      </c>
      <c r="E72" s="12" t="s">
        <v>167</v>
      </c>
      <c r="F72" s="12" t="s">
        <v>14</v>
      </c>
      <c r="G72" s="12" t="s">
        <v>105</v>
      </c>
      <c r="H72" s="12">
        <v>44930</v>
      </c>
      <c r="I72" s="9">
        <v>44750</v>
      </c>
      <c r="J72" s="15">
        <f t="shared" si="2"/>
        <v>180</v>
      </c>
      <c r="K72" s="9" t="s">
        <v>8</v>
      </c>
      <c r="L72" s="9"/>
      <c r="M72" s="9">
        <v>2</v>
      </c>
      <c r="N72" s="9">
        <v>2</v>
      </c>
    </row>
    <row r="73" spans="1:14" x14ac:dyDescent="0.3">
      <c r="A73" s="8">
        <f t="shared" si="3"/>
        <v>70</v>
      </c>
      <c r="B73" s="9">
        <v>92</v>
      </c>
      <c r="C73" s="10">
        <v>41424</v>
      </c>
      <c r="D73" s="9" t="s">
        <v>168</v>
      </c>
      <c r="E73" s="12" t="s">
        <v>167</v>
      </c>
      <c r="F73" s="12" t="s">
        <v>14</v>
      </c>
      <c r="G73" s="12" t="s">
        <v>41</v>
      </c>
      <c r="H73" s="12">
        <v>24645</v>
      </c>
      <c r="I73" s="9">
        <v>24485</v>
      </c>
      <c r="J73" s="15">
        <f t="shared" si="2"/>
        <v>160</v>
      </c>
      <c r="K73" s="9" t="s">
        <v>8</v>
      </c>
      <c r="L73" s="9"/>
      <c r="M73" s="9">
        <v>2</v>
      </c>
      <c r="N73" s="9">
        <v>2</v>
      </c>
    </row>
    <row r="74" spans="1:14" x14ac:dyDescent="0.3">
      <c r="A74" s="8">
        <f t="shared" si="3"/>
        <v>71</v>
      </c>
      <c r="B74" s="9">
        <v>93</v>
      </c>
      <c r="C74" s="10">
        <v>41424</v>
      </c>
      <c r="D74" s="9" t="s">
        <v>169</v>
      </c>
      <c r="E74" s="12" t="s">
        <v>33</v>
      </c>
      <c r="F74" s="12" t="s">
        <v>14</v>
      </c>
      <c r="G74" s="12" t="s">
        <v>105</v>
      </c>
      <c r="H74" s="12">
        <v>12840</v>
      </c>
      <c r="I74" s="9">
        <v>12800</v>
      </c>
      <c r="J74" s="15">
        <f t="shared" si="2"/>
        <v>40</v>
      </c>
      <c r="K74" s="9" t="s">
        <v>8</v>
      </c>
      <c r="L74" s="9"/>
      <c r="M74" s="9">
        <v>2</v>
      </c>
      <c r="N74" s="9">
        <v>2</v>
      </c>
    </row>
    <row r="75" spans="1:14" x14ac:dyDescent="0.3">
      <c r="A75" s="8">
        <f t="shared" si="3"/>
        <v>72</v>
      </c>
      <c r="B75" s="9">
        <v>94</v>
      </c>
      <c r="C75" s="10">
        <v>41424</v>
      </c>
      <c r="D75" s="9" t="s">
        <v>170</v>
      </c>
      <c r="E75" s="12" t="s">
        <v>171</v>
      </c>
      <c r="F75" s="12" t="s">
        <v>14</v>
      </c>
      <c r="G75" s="12" t="s">
        <v>41</v>
      </c>
      <c r="H75" s="12">
        <v>8408</v>
      </c>
      <c r="I75" s="9">
        <v>8228</v>
      </c>
      <c r="J75" s="15">
        <f t="shared" si="2"/>
        <v>180</v>
      </c>
      <c r="K75" s="9" t="s">
        <v>8</v>
      </c>
      <c r="L75" s="9"/>
      <c r="M75" s="9">
        <v>2</v>
      </c>
      <c r="N75" s="9">
        <v>2</v>
      </c>
    </row>
    <row r="76" spans="1:14" x14ac:dyDescent="0.3">
      <c r="A76" s="8">
        <f t="shared" si="3"/>
        <v>73</v>
      </c>
      <c r="B76" s="9">
        <v>95</v>
      </c>
      <c r="C76" s="10">
        <v>41425</v>
      </c>
      <c r="D76" s="9" t="s">
        <v>172</v>
      </c>
      <c r="E76" s="12" t="s">
        <v>18</v>
      </c>
      <c r="F76" s="12" t="s">
        <v>14</v>
      </c>
      <c r="G76" s="12" t="s">
        <v>105</v>
      </c>
      <c r="H76" s="12">
        <v>298262</v>
      </c>
      <c r="I76" s="9">
        <v>298072</v>
      </c>
      <c r="J76" s="15">
        <f t="shared" si="2"/>
        <v>190</v>
      </c>
      <c r="K76" s="9" t="s">
        <v>8</v>
      </c>
      <c r="L76" s="9"/>
      <c r="M76" s="9">
        <v>2</v>
      </c>
      <c r="N76" s="9">
        <v>2</v>
      </c>
    </row>
    <row r="77" spans="1:14" x14ac:dyDescent="0.3">
      <c r="A77" s="8">
        <f t="shared" si="3"/>
        <v>74</v>
      </c>
      <c r="B77" s="9">
        <v>96</v>
      </c>
      <c r="C77" s="10">
        <v>41425</v>
      </c>
      <c r="D77" s="17" t="s">
        <v>173</v>
      </c>
      <c r="E77" s="12" t="s">
        <v>18</v>
      </c>
      <c r="F77" s="12" t="s">
        <v>14</v>
      </c>
      <c r="G77" s="12" t="s">
        <v>114</v>
      </c>
      <c r="H77" s="12">
        <v>77866</v>
      </c>
      <c r="I77" s="9">
        <v>76957</v>
      </c>
      <c r="J77" s="15">
        <f t="shared" si="2"/>
        <v>909</v>
      </c>
      <c r="K77" s="9" t="s">
        <v>8</v>
      </c>
      <c r="L77" s="9"/>
      <c r="M77" s="9">
        <v>2</v>
      </c>
      <c r="N77" s="9">
        <v>2</v>
      </c>
    </row>
    <row r="78" spans="1:14" x14ac:dyDescent="0.3">
      <c r="A78" s="8">
        <f t="shared" si="3"/>
        <v>75</v>
      </c>
      <c r="B78" s="9">
        <v>97</v>
      </c>
      <c r="C78" s="10">
        <v>41425</v>
      </c>
      <c r="D78" s="9" t="s">
        <v>174</v>
      </c>
      <c r="E78" s="12" t="s">
        <v>18</v>
      </c>
      <c r="F78" s="12" t="s">
        <v>14</v>
      </c>
      <c r="G78" s="12" t="s">
        <v>108</v>
      </c>
      <c r="H78" s="12">
        <v>122242</v>
      </c>
      <c r="I78" s="9">
        <v>119179.8</v>
      </c>
      <c r="J78" s="15">
        <f t="shared" si="2"/>
        <v>3062.1999999999971</v>
      </c>
      <c r="K78" s="9" t="s">
        <v>8</v>
      </c>
      <c r="L78" s="9"/>
      <c r="M78" s="9">
        <v>2</v>
      </c>
      <c r="N78" s="9">
        <v>2</v>
      </c>
    </row>
    <row r="79" spans="1:14" x14ac:dyDescent="0.3">
      <c r="A79" s="8">
        <f t="shared" si="3"/>
        <v>76</v>
      </c>
      <c r="B79" s="9">
        <v>100</v>
      </c>
      <c r="C79" s="10">
        <v>41428</v>
      </c>
      <c r="D79" s="9"/>
      <c r="E79" s="12" t="s">
        <v>18</v>
      </c>
      <c r="F79" s="12" t="s">
        <v>181</v>
      </c>
      <c r="G79" s="12" t="s">
        <v>100</v>
      </c>
      <c r="H79" s="12">
        <v>261189</v>
      </c>
      <c r="I79" s="9">
        <v>254890.48</v>
      </c>
      <c r="J79" s="15">
        <f t="shared" si="2"/>
        <v>6298.5199999999895</v>
      </c>
      <c r="K79" s="9" t="s">
        <v>8</v>
      </c>
      <c r="L79" s="9"/>
      <c r="M79" s="9">
        <v>2</v>
      </c>
      <c r="N79" s="9">
        <v>2</v>
      </c>
    </row>
    <row r="80" spans="1:14" ht="37.5" x14ac:dyDescent="0.3">
      <c r="A80" s="8">
        <f t="shared" si="3"/>
        <v>77</v>
      </c>
      <c r="B80" s="9">
        <v>101</v>
      </c>
      <c r="C80" s="10">
        <v>41428</v>
      </c>
      <c r="D80" s="9" t="s">
        <v>275</v>
      </c>
      <c r="E80" s="12" t="s">
        <v>18</v>
      </c>
      <c r="F80" s="12" t="s">
        <v>182</v>
      </c>
      <c r="G80" s="12" t="s">
        <v>183</v>
      </c>
      <c r="H80" s="12">
        <v>72570</v>
      </c>
      <c r="I80" s="9">
        <v>51506.400000000001</v>
      </c>
      <c r="J80" s="15">
        <f t="shared" si="2"/>
        <v>21063.599999999999</v>
      </c>
      <c r="K80" s="9" t="s">
        <v>8</v>
      </c>
      <c r="L80" s="17">
        <v>41459</v>
      </c>
      <c r="M80" s="9">
        <v>2</v>
      </c>
      <c r="N80" s="9">
        <v>2</v>
      </c>
    </row>
    <row r="81" spans="1:14" ht="37.5" x14ac:dyDescent="0.3">
      <c r="A81" s="8">
        <f t="shared" si="3"/>
        <v>78</v>
      </c>
      <c r="B81" s="9">
        <v>102</v>
      </c>
      <c r="C81" s="10">
        <v>41428</v>
      </c>
      <c r="D81" s="9" t="s">
        <v>276</v>
      </c>
      <c r="E81" s="12" t="s">
        <v>18</v>
      </c>
      <c r="F81" s="12" t="s">
        <v>182</v>
      </c>
      <c r="G81" s="12" t="s">
        <v>183</v>
      </c>
      <c r="H81" s="12">
        <v>24923</v>
      </c>
      <c r="I81" s="9">
        <v>19408.400000000001</v>
      </c>
      <c r="J81" s="15">
        <f t="shared" si="2"/>
        <v>5514.5999999999985</v>
      </c>
      <c r="K81" s="9" t="s">
        <v>8</v>
      </c>
      <c r="L81" s="17">
        <v>41459</v>
      </c>
      <c r="M81" s="9">
        <v>2</v>
      </c>
      <c r="N81" s="9">
        <v>2</v>
      </c>
    </row>
    <row r="82" spans="1:14" ht="37.5" x14ac:dyDescent="0.3">
      <c r="A82" s="8">
        <f t="shared" si="3"/>
        <v>79</v>
      </c>
      <c r="B82" s="9">
        <v>104</v>
      </c>
      <c r="C82" s="10">
        <v>41429</v>
      </c>
      <c r="D82" s="9"/>
      <c r="E82" s="12" t="s">
        <v>186</v>
      </c>
      <c r="F82" s="12" t="s">
        <v>187</v>
      </c>
      <c r="G82" s="12" t="s">
        <v>188</v>
      </c>
      <c r="H82" s="12">
        <v>499644.9</v>
      </c>
      <c r="I82" s="9">
        <v>499500</v>
      </c>
      <c r="J82" s="15">
        <f t="shared" si="2"/>
        <v>144.90000000002328</v>
      </c>
      <c r="K82" s="16" t="s">
        <v>8</v>
      </c>
      <c r="L82" s="17">
        <v>41438</v>
      </c>
      <c r="M82" s="9">
        <v>2</v>
      </c>
      <c r="N82" s="9">
        <v>2</v>
      </c>
    </row>
    <row r="83" spans="1:14" ht="37.5" x14ac:dyDescent="0.3">
      <c r="A83" s="8">
        <f t="shared" si="3"/>
        <v>80</v>
      </c>
      <c r="B83" s="9">
        <v>105</v>
      </c>
      <c r="C83" s="10">
        <v>41435</v>
      </c>
      <c r="D83" s="9" t="s">
        <v>189</v>
      </c>
      <c r="E83" s="12" t="s">
        <v>186</v>
      </c>
      <c r="F83" s="12" t="s">
        <v>190</v>
      </c>
      <c r="G83" s="12" t="s">
        <v>191</v>
      </c>
      <c r="H83" s="12">
        <v>499626</v>
      </c>
      <c r="I83" s="15">
        <v>409200</v>
      </c>
      <c r="J83" s="15">
        <f t="shared" si="2"/>
        <v>90426</v>
      </c>
      <c r="K83" s="16" t="s">
        <v>8</v>
      </c>
      <c r="L83" s="9"/>
      <c r="M83" s="9">
        <v>4</v>
      </c>
      <c r="N83" s="9">
        <v>4</v>
      </c>
    </row>
    <row r="84" spans="1:14" ht="37.5" x14ac:dyDescent="0.3">
      <c r="A84" s="8">
        <f t="shared" si="3"/>
        <v>81</v>
      </c>
      <c r="B84" s="9">
        <v>109</v>
      </c>
      <c r="C84" s="10">
        <v>41443</v>
      </c>
      <c r="D84" s="9" t="s">
        <v>198</v>
      </c>
      <c r="E84" s="12" t="s">
        <v>186</v>
      </c>
      <c r="F84" s="12" t="s">
        <v>187</v>
      </c>
      <c r="G84" s="12" t="s">
        <v>199</v>
      </c>
      <c r="H84" s="12">
        <v>499752.17</v>
      </c>
      <c r="I84" s="9">
        <v>499500</v>
      </c>
      <c r="J84" s="15">
        <f t="shared" si="2"/>
        <v>252.1699999999837</v>
      </c>
      <c r="K84" s="16" t="s">
        <v>8</v>
      </c>
      <c r="L84" s="17">
        <v>41471</v>
      </c>
      <c r="M84" s="9">
        <v>2</v>
      </c>
      <c r="N84" s="9">
        <v>2</v>
      </c>
    </row>
    <row r="85" spans="1:14" ht="93.75" x14ac:dyDescent="0.3">
      <c r="A85" s="8">
        <f t="shared" si="3"/>
        <v>82</v>
      </c>
      <c r="B85" s="9">
        <v>121</v>
      </c>
      <c r="C85" s="10">
        <v>41481</v>
      </c>
      <c r="D85" s="9" t="s">
        <v>269</v>
      </c>
      <c r="E85" s="12" t="s">
        <v>214</v>
      </c>
      <c r="F85" s="12" t="s">
        <v>223</v>
      </c>
      <c r="G85" s="12" t="s">
        <v>224</v>
      </c>
      <c r="H85" s="12">
        <v>480500</v>
      </c>
      <c r="I85" s="15">
        <v>390000</v>
      </c>
      <c r="J85" s="9">
        <f t="shared" si="2"/>
        <v>90500</v>
      </c>
      <c r="K85" s="16" t="s">
        <v>8</v>
      </c>
      <c r="L85" s="17">
        <v>41489</v>
      </c>
      <c r="M85" s="9">
        <v>2</v>
      </c>
      <c r="N85" s="9">
        <v>2</v>
      </c>
    </row>
    <row r="86" spans="1:14" x14ac:dyDescent="0.3">
      <c r="A86" s="8">
        <f t="shared" si="3"/>
        <v>83</v>
      </c>
      <c r="B86" s="9">
        <v>113</v>
      </c>
      <c r="C86" s="10">
        <v>41451</v>
      </c>
      <c r="D86" s="9" t="s">
        <v>271</v>
      </c>
      <c r="E86" s="12" t="s">
        <v>58</v>
      </c>
      <c r="F86" s="12" t="s">
        <v>56</v>
      </c>
      <c r="G86" s="12" t="s">
        <v>57</v>
      </c>
      <c r="H86" s="12">
        <v>200000</v>
      </c>
      <c r="I86" s="9">
        <v>182250</v>
      </c>
      <c r="J86" s="15">
        <f t="shared" si="2"/>
        <v>17750</v>
      </c>
      <c r="K86" s="16" t="s">
        <v>8</v>
      </c>
      <c r="L86" s="9"/>
      <c r="M86" s="9">
        <v>2</v>
      </c>
      <c r="N86" s="9">
        <v>2</v>
      </c>
    </row>
    <row r="87" spans="1:14" ht="37.5" x14ac:dyDescent="0.3">
      <c r="A87" s="8">
        <f t="shared" si="3"/>
        <v>84</v>
      </c>
      <c r="B87" s="9">
        <v>114</v>
      </c>
      <c r="C87" s="10">
        <v>41451</v>
      </c>
      <c r="D87" s="9" t="s">
        <v>272</v>
      </c>
      <c r="E87" s="12" t="s">
        <v>31</v>
      </c>
      <c r="F87" s="12" t="s">
        <v>56</v>
      </c>
      <c r="G87" s="12" t="s">
        <v>57</v>
      </c>
      <c r="H87" s="12">
        <v>200000</v>
      </c>
      <c r="I87" s="9">
        <v>182250</v>
      </c>
      <c r="J87" s="15">
        <f t="shared" si="2"/>
        <v>17750</v>
      </c>
      <c r="K87" s="16" t="s">
        <v>8</v>
      </c>
      <c r="L87" s="9"/>
      <c r="M87" s="9">
        <v>2</v>
      </c>
      <c r="N87" s="9">
        <v>2</v>
      </c>
    </row>
    <row r="88" spans="1:14" ht="56.25" x14ac:dyDescent="0.3">
      <c r="A88" s="8">
        <f t="shared" si="3"/>
        <v>85</v>
      </c>
      <c r="B88" s="9">
        <v>117</v>
      </c>
      <c r="C88" s="10">
        <v>41459</v>
      </c>
      <c r="D88" s="9" t="s">
        <v>270</v>
      </c>
      <c r="E88" s="12" t="s">
        <v>186</v>
      </c>
      <c r="F88" s="12" t="s">
        <v>211</v>
      </c>
      <c r="G88" s="12" t="s">
        <v>212</v>
      </c>
      <c r="H88" s="21">
        <v>493203</v>
      </c>
      <c r="I88" s="15">
        <v>493000</v>
      </c>
      <c r="J88" s="15">
        <f t="shared" si="2"/>
        <v>203</v>
      </c>
      <c r="K88" s="16" t="s">
        <v>8</v>
      </c>
      <c r="L88" s="17">
        <v>41464</v>
      </c>
      <c r="M88" s="9">
        <v>2</v>
      </c>
      <c r="N88" s="9">
        <v>2</v>
      </c>
    </row>
    <row r="89" spans="1:14" ht="131.25" x14ac:dyDescent="0.3">
      <c r="A89" s="8">
        <f t="shared" si="3"/>
        <v>86</v>
      </c>
      <c r="B89" s="9">
        <v>122</v>
      </c>
      <c r="C89" s="10">
        <v>41481</v>
      </c>
      <c r="D89" s="9" t="s">
        <v>268</v>
      </c>
      <c r="E89" s="12" t="s">
        <v>225</v>
      </c>
      <c r="F89" s="12" t="s">
        <v>221</v>
      </c>
      <c r="G89" s="12" t="s">
        <v>226</v>
      </c>
      <c r="H89" s="12">
        <v>451951.9</v>
      </c>
      <c r="I89" s="15">
        <v>451271.16</v>
      </c>
      <c r="J89" s="15">
        <f t="shared" si="2"/>
        <v>680.74000000004889</v>
      </c>
      <c r="K89" s="16" t="s">
        <v>8</v>
      </c>
      <c r="L89" s="17">
        <v>41487</v>
      </c>
      <c r="M89" s="9">
        <v>2</v>
      </c>
      <c r="N89" s="9">
        <v>2</v>
      </c>
    </row>
    <row r="90" spans="1:14" ht="56.25" x14ac:dyDescent="0.3">
      <c r="A90" s="8">
        <f t="shared" si="3"/>
        <v>87</v>
      </c>
      <c r="B90" s="9">
        <v>124</v>
      </c>
      <c r="C90" s="10">
        <v>41498</v>
      </c>
      <c r="D90" s="9" t="s">
        <v>228</v>
      </c>
      <c r="E90" s="12" t="s">
        <v>229</v>
      </c>
      <c r="F90" s="12" t="s">
        <v>230</v>
      </c>
      <c r="G90" s="12" t="s">
        <v>232</v>
      </c>
      <c r="H90" s="12">
        <v>431529.5</v>
      </c>
      <c r="I90" s="15">
        <v>431000</v>
      </c>
      <c r="J90" s="15">
        <f t="shared" si="2"/>
        <v>529.5</v>
      </c>
      <c r="K90" s="16" t="s">
        <v>8</v>
      </c>
      <c r="L90" s="17">
        <v>41535</v>
      </c>
      <c r="M90" s="9">
        <v>2</v>
      </c>
      <c r="N90" s="9">
        <v>2</v>
      </c>
    </row>
    <row r="91" spans="1:14" ht="93.75" x14ac:dyDescent="0.3">
      <c r="A91" s="8">
        <f t="shared" si="3"/>
        <v>88</v>
      </c>
      <c r="B91" s="9">
        <v>125</v>
      </c>
      <c r="C91" s="10">
        <v>41515</v>
      </c>
      <c r="D91" s="9" t="s">
        <v>237</v>
      </c>
      <c r="E91" s="12" t="s">
        <v>233</v>
      </c>
      <c r="F91" s="12" t="s">
        <v>234</v>
      </c>
      <c r="G91" s="12" t="s">
        <v>235</v>
      </c>
      <c r="H91" s="12">
        <v>199543.4</v>
      </c>
      <c r="I91" s="15">
        <v>198203.4</v>
      </c>
      <c r="J91" s="15">
        <f t="shared" si="2"/>
        <v>1340</v>
      </c>
      <c r="K91" s="16" t="s">
        <v>8</v>
      </c>
      <c r="L91" s="17">
        <v>41515</v>
      </c>
      <c r="M91" s="9">
        <v>2</v>
      </c>
      <c r="N91" s="9">
        <v>2</v>
      </c>
    </row>
    <row r="92" spans="1:14" ht="93.75" x14ac:dyDescent="0.3">
      <c r="A92" s="8">
        <f t="shared" si="3"/>
        <v>89</v>
      </c>
      <c r="B92" s="9">
        <v>126</v>
      </c>
      <c r="C92" s="10">
        <v>41515</v>
      </c>
      <c r="D92" s="9" t="s">
        <v>236</v>
      </c>
      <c r="E92" s="12" t="s">
        <v>233</v>
      </c>
      <c r="F92" s="12" t="s">
        <v>234</v>
      </c>
      <c r="G92" s="12" t="s">
        <v>238</v>
      </c>
      <c r="H92" s="12">
        <v>32000</v>
      </c>
      <c r="I92" s="15">
        <v>31900</v>
      </c>
      <c r="J92" s="15">
        <f t="shared" si="2"/>
        <v>100</v>
      </c>
      <c r="K92" s="16" t="s">
        <v>8</v>
      </c>
      <c r="L92" s="17">
        <v>41519</v>
      </c>
      <c r="M92" s="9">
        <v>2</v>
      </c>
      <c r="N92" s="9">
        <v>2</v>
      </c>
    </row>
    <row r="93" spans="1:14" ht="93.75" x14ac:dyDescent="0.3">
      <c r="A93" s="8">
        <f t="shared" si="3"/>
        <v>90</v>
      </c>
      <c r="B93" s="9">
        <v>128</v>
      </c>
      <c r="C93" s="10">
        <v>41520</v>
      </c>
      <c r="D93" s="9" t="s">
        <v>277</v>
      </c>
      <c r="E93" s="12" t="s">
        <v>242</v>
      </c>
      <c r="F93" s="12" t="s">
        <v>234</v>
      </c>
      <c r="G93" s="12" t="s">
        <v>243</v>
      </c>
      <c r="H93" s="12">
        <v>21810</v>
      </c>
      <c r="I93" s="15">
        <v>21750</v>
      </c>
      <c r="J93" s="15">
        <f t="shared" si="2"/>
        <v>60</v>
      </c>
      <c r="K93" s="16" t="s">
        <v>8</v>
      </c>
      <c r="L93" s="17">
        <v>41521</v>
      </c>
      <c r="M93" s="9">
        <v>2</v>
      </c>
      <c r="N93" s="9">
        <v>2</v>
      </c>
    </row>
    <row r="94" spans="1:14" ht="93.75" x14ac:dyDescent="0.3">
      <c r="A94" s="8">
        <f t="shared" si="3"/>
        <v>91</v>
      </c>
      <c r="B94" s="9">
        <v>129</v>
      </c>
      <c r="C94" s="10">
        <v>41520</v>
      </c>
      <c r="D94" s="9" t="s">
        <v>244</v>
      </c>
      <c r="E94" s="12" t="s">
        <v>233</v>
      </c>
      <c r="F94" s="12" t="s">
        <v>234</v>
      </c>
      <c r="G94" s="12" t="s">
        <v>245</v>
      </c>
      <c r="H94" s="12">
        <v>134640</v>
      </c>
      <c r="I94" s="15">
        <v>134079</v>
      </c>
      <c r="J94" s="15">
        <f t="shared" si="2"/>
        <v>561</v>
      </c>
      <c r="K94" s="16" t="s">
        <v>8</v>
      </c>
      <c r="L94" s="17">
        <v>41521</v>
      </c>
      <c r="M94" s="9">
        <v>2</v>
      </c>
      <c r="N94" s="9">
        <v>2</v>
      </c>
    </row>
    <row r="95" spans="1:14" ht="75" x14ac:dyDescent="0.3">
      <c r="A95" s="8">
        <f t="shared" si="3"/>
        <v>92</v>
      </c>
      <c r="B95" s="9">
        <v>130</v>
      </c>
      <c r="C95" s="10">
        <v>41522</v>
      </c>
      <c r="D95" s="9" t="s">
        <v>246</v>
      </c>
      <c r="E95" s="12" t="s">
        <v>247</v>
      </c>
      <c r="F95" s="12" t="s">
        <v>248</v>
      </c>
      <c r="G95" s="12" t="s">
        <v>249</v>
      </c>
      <c r="H95" s="12">
        <v>499870.04</v>
      </c>
      <c r="I95" s="15">
        <v>493850.82</v>
      </c>
      <c r="J95" s="15">
        <f t="shared" si="2"/>
        <v>6019.2199999999721</v>
      </c>
      <c r="K95" s="16" t="s">
        <v>8</v>
      </c>
      <c r="L95" s="17">
        <v>41527</v>
      </c>
      <c r="M95" s="9">
        <v>2</v>
      </c>
      <c r="N95" s="9">
        <v>2</v>
      </c>
    </row>
    <row r="96" spans="1:14" ht="75" x14ac:dyDescent="0.3">
      <c r="A96" s="8">
        <f t="shared" si="3"/>
        <v>93</v>
      </c>
      <c r="B96" s="9">
        <v>131</v>
      </c>
      <c r="C96" s="10">
        <v>41522</v>
      </c>
      <c r="D96" s="9" t="s">
        <v>250</v>
      </c>
      <c r="E96" s="12" t="s">
        <v>251</v>
      </c>
      <c r="F96" s="12" t="s">
        <v>248</v>
      </c>
      <c r="G96" s="12" t="s">
        <v>252</v>
      </c>
      <c r="H96" s="21">
        <v>67200</v>
      </c>
      <c r="I96" s="15">
        <v>65520</v>
      </c>
      <c r="J96" s="15">
        <f t="shared" si="2"/>
        <v>1680</v>
      </c>
      <c r="K96" s="16" t="s">
        <v>8</v>
      </c>
      <c r="L96" s="17">
        <v>41527</v>
      </c>
      <c r="M96" s="9">
        <v>2</v>
      </c>
      <c r="N96" s="9">
        <v>2</v>
      </c>
    </row>
    <row r="97" spans="1:14" ht="75" x14ac:dyDescent="0.3">
      <c r="A97" s="8">
        <f t="shared" si="3"/>
        <v>94</v>
      </c>
      <c r="B97" s="9">
        <v>132</v>
      </c>
      <c r="C97" s="10">
        <v>41522</v>
      </c>
      <c r="D97" s="9" t="s">
        <v>253</v>
      </c>
      <c r="E97" s="12" t="s">
        <v>254</v>
      </c>
      <c r="F97" s="12" t="s">
        <v>248</v>
      </c>
      <c r="G97" s="12" t="s">
        <v>255</v>
      </c>
      <c r="H97" s="21">
        <v>33600</v>
      </c>
      <c r="I97" s="15">
        <v>32760</v>
      </c>
      <c r="J97" s="15">
        <f t="shared" si="2"/>
        <v>840</v>
      </c>
      <c r="K97" s="16" t="s">
        <v>8</v>
      </c>
      <c r="L97" s="17">
        <v>41527</v>
      </c>
      <c r="M97" s="9">
        <v>2</v>
      </c>
      <c r="N97" s="9">
        <v>2</v>
      </c>
    </row>
    <row r="98" spans="1:14" ht="75" x14ac:dyDescent="0.3">
      <c r="A98" s="8">
        <f t="shared" si="3"/>
        <v>95</v>
      </c>
      <c r="B98" s="9">
        <v>133</v>
      </c>
      <c r="C98" s="10">
        <v>41522</v>
      </c>
      <c r="D98" s="9" t="s">
        <v>279</v>
      </c>
      <c r="E98" s="12" t="s">
        <v>251</v>
      </c>
      <c r="F98" s="12" t="s">
        <v>248</v>
      </c>
      <c r="G98" s="12" t="s">
        <v>256</v>
      </c>
      <c r="H98" s="21">
        <v>114336</v>
      </c>
      <c r="I98" s="15">
        <v>113168</v>
      </c>
      <c r="J98" s="15">
        <f t="shared" si="2"/>
        <v>1168</v>
      </c>
      <c r="K98" s="16" t="s">
        <v>8</v>
      </c>
      <c r="L98" s="17">
        <v>41527</v>
      </c>
      <c r="M98" s="9">
        <v>2</v>
      </c>
      <c r="N98" s="9">
        <v>2</v>
      </c>
    </row>
    <row r="99" spans="1:14" ht="56.25" x14ac:dyDescent="0.3">
      <c r="A99" s="8">
        <f t="shared" si="3"/>
        <v>96</v>
      </c>
      <c r="B99" s="9">
        <v>134</v>
      </c>
      <c r="C99" s="10">
        <v>41522</v>
      </c>
      <c r="D99" s="9" t="s">
        <v>264</v>
      </c>
      <c r="E99" s="12" t="s">
        <v>247</v>
      </c>
      <c r="F99" s="12" t="s">
        <v>257</v>
      </c>
      <c r="G99" s="12" t="s">
        <v>258</v>
      </c>
      <c r="H99" s="21">
        <v>45995</v>
      </c>
      <c r="I99" s="15">
        <v>44444.38</v>
      </c>
      <c r="J99" s="15">
        <f t="shared" si="2"/>
        <v>1550.6200000000026</v>
      </c>
      <c r="K99" s="16" t="s">
        <v>8</v>
      </c>
      <c r="L99" s="17">
        <v>41596</v>
      </c>
      <c r="M99" s="9">
        <v>2</v>
      </c>
      <c r="N99" s="9">
        <v>2</v>
      </c>
    </row>
    <row r="100" spans="1:14" ht="56.25" x14ac:dyDescent="0.3">
      <c r="A100" s="8">
        <f t="shared" si="3"/>
        <v>97</v>
      </c>
      <c r="B100" s="9">
        <v>135</v>
      </c>
      <c r="C100" s="10">
        <v>41522</v>
      </c>
      <c r="D100" s="9" t="s">
        <v>263</v>
      </c>
      <c r="E100" s="12" t="s">
        <v>247</v>
      </c>
      <c r="F100" s="12" t="s">
        <v>257</v>
      </c>
      <c r="G100" s="12" t="s">
        <v>259</v>
      </c>
      <c r="H100" s="21">
        <v>9313.5</v>
      </c>
      <c r="I100" s="15">
        <v>8781.2999999999993</v>
      </c>
      <c r="J100" s="15">
        <f t="shared" si="2"/>
        <v>532.20000000000073</v>
      </c>
      <c r="K100" s="16" t="s">
        <v>8</v>
      </c>
      <c r="L100" s="9"/>
      <c r="M100" s="9">
        <v>2</v>
      </c>
      <c r="N100" s="9">
        <v>2</v>
      </c>
    </row>
    <row r="101" spans="1:14" ht="75" x14ac:dyDescent="0.3">
      <c r="A101" s="8">
        <f t="shared" si="3"/>
        <v>98</v>
      </c>
      <c r="B101" s="9">
        <v>136</v>
      </c>
      <c r="C101" s="10">
        <v>41522</v>
      </c>
      <c r="D101" s="9" t="s">
        <v>260</v>
      </c>
      <c r="E101" s="12" t="s">
        <v>247</v>
      </c>
      <c r="F101" s="12" t="s">
        <v>257</v>
      </c>
      <c r="G101" s="12" t="s">
        <v>261</v>
      </c>
      <c r="H101" s="21">
        <v>477961.44</v>
      </c>
      <c r="I101" s="15">
        <v>463653.4</v>
      </c>
      <c r="J101" s="15">
        <f t="shared" si="2"/>
        <v>14308.039999999979</v>
      </c>
      <c r="K101" s="16" t="s">
        <v>8</v>
      </c>
      <c r="L101" s="17">
        <v>41593</v>
      </c>
      <c r="M101" s="9">
        <v>2</v>
      </c>
      <c r="N101" s="9">
        <v>2</v>
      </c>
    </row>
    <row r="102" spans="1:14" ht="75" x14ac:dyDescent="0.3">
      <c r="A102" s="8">
        <f t="shared" si="3"/>
        <v>99</v>
      </c>
      <c r="B102" s="9">
        <v>137</v>
      </c>
      <c r="C102" s="10">
        <v>41522</v>
      </c>
      <c r="D102" s="9" t="s">
        <v>262</v>
      </c>
      <c r="E102" s="12" t="s">
        <v>247</v>
      </c>
      <c r="F102" s="12" t="s">
        <v>257</v>
      </c>
      <c r="G102" s="12" t="s">
        <v>265</v>
      </c>
      <c r="H102" s="21">
        <v>75140</v>
      </c>
      <c r="I102" s="15">
        <v>72828</v>
      </c>
      <c r="J102" s="15">
        <f t="shared" si="2"/>
        <v>2312</v>
      </c>
      <c r="K102" s="16" t="s">
        <v>8</v>
      </c>
      <c r="L102" s="9"/>
      <c r="M102" s="9">
        <v>2</v>
      </c>
      <c r="N102" s="9">
        <v>2</v>
      </c>
    </row>
    <row r="103" spans="1:14" ht="56.25" x14ac:dyDescent="0.3">
      <c r="A103" s="8">
        <f t="shared" si="3"/>
        <v>100</v>
      </c>
      <c r="B103" s="9">
        <v>138</v>
      </c>
      <c r="C103" s="10">
        <v>41522</v>
      </c>
      <c r="D103" s="9" t="s">
        <v>266</v>
      </c>
      <c r="E103" s="12" t="s">
        <v>247</v>
      </c>
      <c r="F103" s="12" t="s">
        <v>257</v>
      </c>
      <c r="G103" s="12" t="s">
        <v>267</v>
      </c>
      <c r="H103" s="21">
        <v>23174</v>
      </c>
      <c r="I103" s="15">
        <v>21345.88</v>
      </c>
      <c r="J103" s="15">
        <f t="shared" si="2"/>
        <v>1828.119999999999</v>
      </c>
      <c r="K103" s="16" t="s">
        <v>8</v>
      </c>
      <c r="L103" s="17">
        <v>41596</v>
      </c>
      <c r="M103" s="9">
        <v>2</v>
      </c>
      <c r="N103" s="9">
        <v>2</v>
      </c>
    </row>
    <row r="104" spans="1:14" ht="75" x14ac:dyDescent="0.3">
      <c r="A104" s="8">
        <f t="shared" si="3"/>
        <v>101</v>
      </c>
      <c r="B104" s="9">
        <v>139</v>
      </c>
      <c r="C104" s="10">
        <v>41536</v>
      </c>
      <c r="D104" s="9" t="s">
        <v>280</v>
      </c>
      <c r="E104" s="12" t="s">
        <v>247</v>
      </c>
      <c r="F104" s="12" t="s">
        <v>281</v>
      </c>
      <c r="G104" s="12" t="s">
        <v>282</v>
      </c>
      <c r="H104" s="12">
        <v>119428.5</v>
      </c>
      <c r="I104" s="12">
        <v>99119.81</v>
      </c>
      <c r="J104" s="15">
        <f t="shared" si="2"/>
        <v>20308.690000000002</v>
      </c>
      <c r="K104" s="16" t="s">
        <v>8</v>
      </c>
      <c r="L104" s="17">
        <v>41596</v>
      </c>
      <c r="M104" s="9">
        <v>2</v>
      </c>
      <c r="N104" s="9">
        <v>2</v>
      </c>
    </row>
    <row r="105" spans="1:14" ht="56.25" x14ac:dyDescent="0.3">
      <c r="A105" s="8">
        <f t="shared" si="3"/>
        <v>102</v>
      </c>
      <c r="B105" s="9">
        <v>140</v>
      </c>
      <c r="C105" s="10">
        <v>41536</v>
      </c>
      <c r="D105" s="9" t="s">
        <v>280</v>
      </c>
      <c r="E105" s="12" t="s">
        <v>247</v>
      </c>
      <c r="F105" s="12" t="s">
        <v>257</v>
      </c>
      <c r="G105" s="12" t="s">
        <v>283</v>
      </c>
      <c r="H105" s="12">
        <v>405058.16</v>
      </c>
      <c r="I105" s="15">
        <v>381960.56</v>
      </c>
      <c r="J105" s="15">
        <f t="shared" si="2"/>
        <v>23097.599999999977</v>
      </c>
      <c r="K105" s="16" t="s">
        <v>8</v>
      </c>
      <c r="L105" s="17">
        <v>41555</v>
      </c>
      <c r="M105" s="9">
        <v>2</v>
      </c>
      <c r="N105" s="9">
        <v>2</v>
      </c>
    </row>
    <row r="106" spans="1:14" ht="75" x14ac:dyDescent="0.3">
      <c r="A106" s="8">
        <f t="shared" si="3"/>
        <v>103</v>
      </c>
      <c r="B106" s="9">
        <v>149</v>
      </c>
      <c r="C106" s="10">
        <v>41547</v>
      </c>
      <c r="D106" s="9" t="s">
        <v>307</v>
      </c>
      <c r="E106" s="12" t="s">
        <v>251</v>
      </c>
      <c r="F106" s="12" t="s">
        <v>308</v>
      </c>
      <c r="G106" s="12" t="s">
        <v>256</v>
      </c>
      <c r="H106" s="12">
        <v>113700</v>
      </c>
      <c r="I106" s="15">
        <v>112600</v>
      </c>
      <c r="J106" s="15">
        <f t="shared" si="2"/>
        <v>1100</v>
      </c>
      <c r="K106" s="16" t="s">
        <v>8</v>
      </c>
      <c r="L106" s="17">
        <v>41596</v>
      </c>
      <c r="M106" s="9">
        <v>2</v>
      </c>
      <c r="N106" s="9">
        <v>2</v>
      </c>
    </row>
    <row r="107" spans="1:14" ht="75" x14ac:dyDescent="0.3">
      <c r="A107" s="8">
        <f t="shared" si="3"/>
        <v>104</v>
      </c>
      <c r="B107" s="9">
        <v>150</v>
      </c>
      <c r="C107" s="10">
        <v>41547</v>
      </c>
      <c r="D107" s="9" t="s">
        <v>309</v>
      </c>
      <c r="E107" s="12" t="s">
        <v>251</v>
      </c>
      <c r="F107" s="12" t="s">
        <v>310</v>
      </c>
      <c r="G107" s="12" t="s">
        <v>261</v>
      </c>
      <c r="H107" s="12">
        <v>67166</v>
      </c>
      <c r="I107" s="15">
        <v>36178.050000000003</v>
      </c>
      <c r="J107" s="15">
        <f t="shared" si="2"/>
        <v>30987.949999999997</v>
      </c>
      <c r="K107" s="16" t="s">
        <v>8</v>
      </c>
      <c r="L107" s="9"/>
      <c r="M107" s="9">
        <v>2</v>
      </c>
      <c r="N107" s="9">
        <v>2</v>
      </c>
    </row>
    <row r="108" spans="1:14" ht="75" x14ac:dyDescent="0.3">
      <c r="A108" s="8">
        <f t="shared" si="3"/>
        <v>105</v>
      </c>
      <c r="B108" s="9">
        <v>151</v>
      </c>
      <c r="C108" s="10">
        <v>41547</v>
      </c>
      <c r="D108" s="9" t="s">
        <v>311</v>
      </c>
      <c r="E108" s="12" t="s">
        <v>254</v>
      </c>
      <c r="F108" s="12" t="s">
        <v>310</v>
      </c>
      <c r="G108" s="12" t="s">
        <v>261</v>
      </c>
      <c r="H108" s="12">
        <v>33594</v>
      </c>
      <c r="I108" s="15">
        <v>18094.95</v>
      </c>
      <c r="J108" s="15">
        <f t="shared" si="2"/>
        <v>15499.05</v>
      </c>
      <c r="K108" s="16" t="s">
        <v>8</v>
      </c>
      <c r="L108" s="9"/>
      <c r="M108" s="9">
        <v>2</v>
      </c>
      <c r="N108" s="9">
        <v>2</v>
      </c>
    </row>
    <row r="109" spans="1:14" ht="75" x14ac:dyDescent="0.3">
      <c r="A109" s="8">
        <f t="shared" si="3"/>
        <v>106</v>
      </c>
      <c r="B109" s="9">
        <v>152</v>
      </c>
      <c r="C109" s="10">
        <v>41554</v>
      </c>
      <c r="D109" s="9" t="s">
        <v>312</v>
      </c>
      <c r="E109" s="12" t="s">
        <v>247</v>
      </c>
      <c r="F109" s="12" t="s">
        <v>248</v>
      </c>
      <c r="G109" s="12" t="s">
        <v>313</v>
      </c>
      <c r="H109" s="32">
        <v>499754</v>
      </c>
      <c r="I109" s="15">
        <v>447093</v>
      </c>
      <c r="J109" s="15">
        <f>SUM(H109-I109)</f>
        <v>52661</v>
      </c>
      <c r="K109" s="16" t="s">
        <v>8</v>
      </c>
      <c r="L109" s="17"/>
      <c r="M109" s="9">
        <v>2</v>
      </c>
      <c r="N109" s="9">
        <v>2</v>
      </c>
    </row>
    <row r="110" spans="1:14" ht="75" x14ac:dyDescent="0.3">
      <c r="A110" s="8">
        <f t="shared" si="3"/>
        <v>107</v>
      </c>
      <c r="B110" s="9">
        <v>153</v>
      </c>
      <c r="C110" s="10">
        <v>41554</v>
      </c>
      <c r="D110" s="9" t="s">
        <v>314</v>
      </c>
      <c r="E110" s="12" t="s">
        <v>247</v>
      </c>
      <c r="F110" s="12" t="s">
        <v>248</v>
      </c>
      <c r="G110" s="12" t="s">
        <v>315</v>
      </c>
      <c r="H110" s="32">
        <v>470693</v>
      </c>
      <c r="I110" s="15">
        <v>470000</v>
      </c>
      <c r="J110" s="15">
        <f t="shared" ref="J110:J115" si="4">SUM(H110-I110)</f>
        <v>693</v>
      </c>
      <c r="K110" s="16" t="s">
        <v>8</v>
      </c>
      <c r="L110" s="17">
        <v>41596</v>
      </c>
      <c r="M110" s="9">
        <v>2</v>
      </c>
      <c r="N110" s="9">
        <v>2</v>
      </c>
    </row>
    <row r="111" spans="1:14" ht="75" x14ac:dyDescent="0.3">
      <c r="A111" s="8">
        <f t="shared" si="3"/>
        <v>108</v>
      </c>
      <c r="B111" s="9">
        <v>154</v>
      </c>
      <c r="C111" s="10">
        <v>41569</v>
      </c>
      <c r="D111" s="9" t="s">
        <v>331</v>
      </c>
      <c r="E111" s="12" t="s">
        <v>316</v>
      </c>
      <c r="F111" s="12" t="s">
        <v>317</v>
      </c>
      <c r="G111" s="12" t="s">
        <v>318</v>
      </c>
      <c r="H111" s="32">
        <v>360000</v>
      </c>
      <c r="I111" s="15">
        <v>306000</v>
      </c>
      <c r="J111" s="15">
        <f t="shared" si="4"/>
        <v>54000</v>
      </c>
      <c r="K111" s="16" t="s">
        <v>8</v>
      </c>
      <c r="L111" s="17"/>
      <c r="M111" s="9">
        <v>4</v>
      </c>
      <c r="N111" s="9">
        <v>4</v>
      </c>
    </row>
    <row r="112" spans="1:14" ht="75" x14ac:dyDescent="0.3">
      <c r="A112" s="8">
        <f t="shared" si="3"/>
        <v>109</v>
      </c>
      <c r="B112" s="9">
        <v>155</v>
      </c>
      <c r="C112" s="10">
        <v>41569</v>
      </c>
      <c r="D112" s="9" t="s">
        <v>319</v>
      </c>
      <c r="E112" s="12" t="s">
        <v>247</v>
      </c>
      <c r="F112" s="12" t="s">
        <v>257</v>
      </c>
      <c r="G112" s="12" t="s">
        <v>320</v>
      </c>
      <c r="H112" s="32">
        <v>16240</v>
      </c>
      <c r="I112" s="15">
        <v>16049</v>
      </c>
      <c r="J112" s="15">
        <f t="shared" si="4"/>
        <v>191</v>
      </c>
      <c r="K112" s="16" t="s">
        <v>8</v>
      </c>
      <c r="L112" s="17"/>
      <c r="M112" s="9">
        <v>1</v>
      </c>
      <c r="N112" s="9">
        <v>1</v>
      </c>
    </row>
    <row r="113" spans="1:14" ht="93.75" x14ac:dyDescent="0.3">
      <c r="A113" s="8">
        <f t="shared" si="3"/>
        <v>110</v>
      </c>
      <c r="B113" s="9">
        <v>157</v>
      </c>
      <c r="C113" s="10">
        <v>41575</v>
      </c>
      <c r="D113" s="9" t="s">
        <v>324</v>
      </c>
      <c r="E113" s="12" t="s">
        <v>325</v>
      </c>
      <c r="F113" s="12" t="s">
        <v>326</v>
      </c>
      <c r="G113" s="12" t="s">
        <v>327</v>
      </c>
      <c r="H113" s="32">
        <v>495928</v>
      </c>
      <c r="I113" s="15">
        <v>495000</v>
      </c>
      <c r="J113" s="15">
        <f t="shared" si="4"/>
        <v>928</v>
      </c>
      <c r="K113" s="16" t="s">
        <v>8</v>
      </c>
      <c r="L113" s="17"/>
      <c r="M113" s="9">
        <v>2</v>
      </c>
      <c r="N113" s="9">
        <v>2</v>
      </c>
    </row>
    <row r="114" spans="1:14" ht="56.25" x14ac:dyDescent="0.3">
      <c r="A114" s="8">
        <f t="shared" si="3"/>
        <v>111</v>
      </c>
      <c r="B114" s="9">
        <v>159</v>
      </c>
      <c r="C114" s="10">
        <v>41585</v>
      </c>
      <c r="D114" s="9" t="s">
        <v>334</v>
      </c>
      <c r="E114" s="12" t="s">
        <v>336</v>
      </c>
      <c r="F114" s="12" t="s">
        <v>333</v>
      </c>
      <c r="G114" s="12" t="s">
        <v>335</v>
      </c>
      <c r="H114" s="32">
        <v>100000</v>
      </c>
      <c r="I114" s="15">
        <v>97125</v>
      </c>
      <c r="J114" s="39">
        <f t="shared" si="4"/>
        <v>2875</v>
      </c>
      <c r="K114" s="16" t="s">
        <v>8</v>
      </c>
      <c r="L114" s="9"/>
      <c r="M114" s="9">
        <v>2</v>
      </c>
      <c r="N114" s="9">
        <v>2</v>
      </c>
    </row>
    <row r="115" spans="1:14" ht="56.25" x14ac:dyDescent="0.3">
      <c r="A115" s="8">
        <f t="shared" si="3"/>
        <v>112</v>
      </c>
      <c r="B115" s="9">
        <v>160</v>
      </c>
      <c r="C115" s="10">
        <v>41585</v>
      </c>
      <c r="D115" s="9" t="s">
        <v>332</v>
      </c>
      <c r="E115" s="12" t="s">
        <v>337</v>
      </c>
      <c r="F115" s="12" t="s">
        <v>333</v>
      </c>
      <c r="G115" s="12" t="s">
        <v>338</v>
      </c>
      <c r="H115" s="32">
        <v>200000</v>
      </c>
      <c r="I115" s="15">
        <v>194250</v>
      </c>
      <c r="J115" s="39">
        <f t="shared" si="4"/>
        <v>5750</v>
      </c>
      <c r="K115" s="16" t="s">
        <v>8</v>
      </c>
      <c r="L115" s="17">
        <v>41586</v>
      </c>
      <c r="M115" s="9">
        <v>2</v>
      </c>
      <c r="N115" s="9">
        <v>2</v>
      </c>
    </row>
    <row r="116" spans="1:14" ht="75" x14ac:dyDescent="0.3">
      <c r="A116" s="8">
        <f t="shared" si="3"/>
        <v>113</v>
      </c>
      <c r="B116" s="9">
        <v>161</v>
      </c>
      <c r="C116" s="10">
        <v>41585</v>
      </c>
      <c r="D116" s="9" t="s">
        <v>339</v>
      </c>
      <c r="E116" s="12" t="s">
        <v>340</v>
      </c>
      <c r="F116" s="12" t="s">
        <v>234</v>
      </c>
      <c r="G116" s="12" t="s">
        <v>341</v>
      </c>
      <c r="H116" s="21">
        <v>112788</v>
      </c>
      <c r="I116" s="15">
        <v>103075.7</v>
      </c>
      <c r="J116" s="39">
        <f t="shared" ref="J116:J124" si="5">SUM(H116-I116)</f>
        <v>9712.3000000000029</v>
      </c>
      <c r="K116" s="16" t="s">
        <v>8</v>
      </c>
      <c r="L116" s="17">
        <v>41590</v>
      </c>
      <c r="M116" s="9">
        <v>2</v>
      </c>
      <c r="N116" s="9">
        <v>2</v>
      </c>
    </row>
    <row r="117" spans="1:14" ht="75" x14ac:dyDescent="0.3">
      <c r="A117" s="8">
        <f t="shared" si="3"/>
        <v>114</v>
      </c>
      <c r="B117" s="9">
        <v>162</v>
      </c>
      <c r="C117" s="10">
        <v>41585</v>
      </c>
      <c r="D117" s="9" t="s">
        <v>342</v>
      </c>
      <c r="E117" s="12" t="s">
        <v>340</v>
      </c>
      <c r="F117" s="12" t="s">
        <v>234</v>
      </c>
      <c r="G117" s="12" t="s">
        <v>343</v>
      </c>
      <c r="H117" s="21">
        <v>44160</v>
      </c>
      <c r="I117" s="15">
        <v>34776</v>
      </c>
      <c r="J117" s="39">
        <f t="shared" si="5"/>
        <v>9384</v>
      </c>
      <c r="K117" s="16" t="s">
        <v>8</v>
      </c>
      <c r="L117" s="17">
        <v>41590</v>
      </c>
      <c r="M117" s="9">
        <v>2</v>
      </c>
      <c r="N117" s="9">
        <v>2</v>
      </c>
    </row>
    <row r="118" spans="1:14" ht="75" x14ac:dyDescent="0.3">
      <c r="A118" s="8">
        <f t="shared" si="3"/>
        <v>115</v>
      </c>
      <c r="B118" s="9">
        <v>163</v>
      </c>
      <c r="C118" s="10">
        <v>41586</v>
      </c>
      <c r="D118" s="9" t="s">
        <v>350</v>
      </c>
      <c r="E118" s="12" t="s">
        <v>345</v>
      </c>
      <c r="F118" s="12" t="s">
        <v>234</v>
      </c>
      <c r="G118" s="12" t="s">
        <v>346</v>
      </c>
      <c r="H118" s="21">
        <v>12000</v>
      </c>
      <c r="I118" s="15">
        <v>9450</v>
      </c>
      <c r="J118" s="39">
        <f t="shared" si="5"/>
        <v>2550</v>
      </c>
      <c r="K118" s="16" t="s">
        <v>8</v>
      </c>
      <c r="L118" s="9"/>
      <c r="M118" s="9">
        <v>2</v>
      </c>
      <c r="N118" s="9">
        <v>2</v>
      </c>
    </row>
    <row r="119" spans="1:14" ht="75" x14ac:dyDescent="0.3">
      <c r="A119" s="8">
        <f t="shared" si="3"/>
        <v>116</v>
      </c>
      <c r="B119" s="9">
        <v>164</v>
      </c>
      <c r="C119" s="10">
        <v>41586</v>
      </c>
      <c r="D119" s="9" t="s">
        <v>344</v>
      </c>
      <c r="E119" s="12" t="s">
        <v>345</v>
      </c>
      <c r="F119" s="12" t="s">
        <v>234</v>
      </c>
      <c r="G119" s="12" t="s">
        <v>347</v>
      </c>
      <c r="H119" s="21">
        <v>27380</v>
      </c>
      <c r="I119" s="15">
        <v>25272</v>
      </c>
      <c r="J119" s="39">
        <f t="shared" si="5"/>
        <v>2108</v>
      </c>
      <c r="K119" s="16" t="s">
        <v>8</v>
      </c>
      <c r="L119" s="9"/>
      <c r="M119" s="9">
        <v>2</v>
      </c>
      <c r="N119" s="9">
        <v>2</v>
      </c>
    </row>
    <row r="120" spans="1:14" ht="37.5" x14ac:dyDescent="0.3">
      <c r="A120" s="8">
        <f t="shared" si="3"/>
        <v>117</v>
      </c>
      <c r="B120" s="9">
        <v>165</v>
      </c>
      <c r="C120" s="10">
        <v>41596</v>
      </c>
      <c r="D120" s="9" t="s">
        <v>348</v>
      </c>
      <c r="E120" s="12" t="s">
        <v>31</v>
      </c>
      <c r="F120" s="12" t="s">
        <v>349</v>
      </c>
      <c r="G120" s="12" t="s">
        <v>199</v>
      </c>
      <c r="H120" s="12">
        <v>499973.79</v>
      </c>
      <c r="I120" s="15">
        <v>499500</v>
      </c>
      <c r="J120" s="39">
        <f t="shared" si="5"/>
        <v>473.78999999997905</v>
      </c>
      <c r="K120" s="16" t="s">
        <v>8</v>
      </c>
      <c r="L120" s="9"/>
      <c r="M120" s="9">
        <v>2</v>
      </c>
      <c r="N120" s="9">
        <v>2</v>
      </c>
    </row>
    <row r="121" spans="1:14" ht="56.25" x14ac:dyDescent="0.3">
      <c r="A121" s="8">
        <f t="shared" si="3"/>
        <v>118</v>
      </c>
      <c r="B121" s="51">
        <v>166</v>
      </c>
      <c r="C121" s="54">
        <v>41596</v>
      </c>
      <c r="D121" s="51" t="s">
        <v>482</v>
      </c>
      <c r="E121" s="53" t="s">
        <v>72</v>
      </c>
      <c r="F121" s="12" t="s">
        <v>234</v>
      </c>
      <c r="G121" s="12" t="s">
        <v>483</v>
      </c>
      <c r="H121" s="12">
        <v>32890</v>
      </c>
      <c r="I121" s="15">
        <v>32763.5</v>
      </c>
      <c r="J121" s="39">
        <f t="shared" ref="J121" si="6">SUM(H121-I121)</f>
        <v>126.5</v>
      </c>
      <c r="K121" s="16" t="s">
        <v>8</v>
      </c>
      <c r="L121" s="9"/>
      <c r="M121" s="9">
        <v>2</v>
      </c>
      <c r="N121" s="9">
        <v>2</v>
      </c>
    </row>
    <row r="122" spans="1:14" ht="56.25" x14ac:dyDescent="0.3">
      <c r="A122" s="8">
        <f t="shared" si="3"/>
        <v>119</v>
      </c>
      <c r="B122" s="51">
        <v>167</v>
      </c>
      <c r="C122" s="54">
        <v>41596</v>
      </c>
      <c r="D122" s="51" t="s">
        <v>481</v>
      </c>
      <c r="E122" s="12" t="s">
        <v>72</v>
      </c>
      <c r="F122" s="53" t="s">
        <v>234</v>
      </c>
      <c r="G122" s="53" t="s">
        <v>480</v>
      </c>
      <c r="H122" s="12">
        <v>5551</v>
      </c>
      <c r="I122" s="15">
        <v>5337.5</v>
      </c>
      <c r="J122" s="39">
        <f>SUM(H122-I122)</f>
        <v>213.5</v>
      </c>
      <c r="K122" s="16" t="s">
        <v>8</v>
      </c>
      <c r="L122" s="17"/>
      <c r="M122" s="9">
        <v>2</v>
      </c>
      <c r="N122" s="9">
        <v>2</v>
      </c>
    </row>
    <row r="123" spans="1:14" ht="75" x14ac:dyDescent="0.3">
      <c r="A123" s="8">
        <f t="shared" si="3"/>
        <v>120</v>
      </c>
      <c r="B123" s="9">
        <v>168</v>
      </c>
      <c r="C123" s="10">
        <v>41603</v>
      </c>
      <c r="D123" s="9" t="s">
        <v>351</v>
      </c>
      <c r="E123" s="12" t="s">
        <v>353</v>
      </c>
      <c r="F123" s="12" t="s">
        <v>352</v>
      </c>
      <c r="G123" s="12" t="s">
        <v>354</v>
      </c>
      <c r="H123" s="12">
        <v>360000</v>
      </c>
      <c r="I123" s="15">
        <v>350000</v>
      </c>
      <c r="J123" s="39">
        <f t="shared" si="5"/>
        <v>10000</v>
      </c>
      <c r="K123" s="16" t="s">
        <v>8</v>
      </c>
      <c r="L123" s="17">
        <v>41604</v>
      </c>
      <c r="M123" s="9">
        <v>2</v>
      </c>
      <c r="N123" s="9">
        <v>2</v>
      </c>
    </row>
    <row r="124" spans="1:14" ht="75" x14ac:dyDescent="0.3">
      <c r="A124" s="8">
        <f t="shared" si="3"/>
        <v>121</v>
      </c>
      <c r="B124" s="9">
        <v>169</v>
      </c>
      <c r="C124" s="10">
        <v>41603</v>
      </c>
      <c r="D124" s="9" t="s">
        <v>355</v>
      </c>
      <c r="E124" s="12" t="s">
        <v>353</v>
      </c>
      <c r="F124" s="12" t="s">
        <v>352</v>
      </c>
      <c r="G124" s="12" t="s">
        <v>356</v>
      </c>
      <c r="H124" s="12">
        <v>260000</v>
      </c>
      <c r="I124" s="15">
        <v>250000</v>
      </c>
      <c r="J124" s="39">
        <f t="shared" si="5"/>
        <v>10000</v>
      </c>
      <c r="K124" s="16" t="s">
        <v>8</v>
      </c>
      <c r="L124" s="17">
        <v>41604</v>
      </c>
      <c r="M124" s="9">
        <v>2</v>
      </c>
      <c r="N124" s="9">
        <v>2</v>
      </c>
    </row>
    <row r="125" spans="1:14" ht="37.5" x14ac:dyDescent="0.3">
      <c r="A125" s="8">
        <f t="shared" si="3"/>
        <v>122</v>
      </c>
      <c r="B125" s="9">
        <v>176</v>
      </c>
      <c r="C125" s="10">
        <v>41619</v>
      </c>
      <c r="D125" s="9" t="s">
        <v>372</v>
      </c>
      <c r="E125" s="12" t="s">
        <v>373</v>
      </c>
      <c r="F125" s="12" t="s">
        <v>374</v>
      </c>
      <c r="G125" s="12" t="s">
        <v>375</v>
      </c>
      <c r="H125" s="12">
        <v>50200</v>
      </c>
      <c r="I125" s="15">
        <v>50000</v>
      </c>
      <c r="J125" s="39">
        <f t="shared" ref="J125:J151" si="7">SUM(H125-I125)</f>
        <v>200</v>
      </c>
      <c r="K125" s="16" t="s">
        <v>8</v>
      </c>
      <c r="L125" s="9"/>
    </row>
    <row r="126" spans="1:14" ht="37.5" x14ac:dyDescent="0.3">
      <c r="A126" s="8">
        <f t="shared" si="3"/>
        <v>123</v>
      </c>
      <c r="B126" s="9">
        <v>180</v>
      </c>
      <c r="C126" s="10">
        <v>41625</v>
      </c>
      <c r="D126" s="9" t="s">
        <v>478</v>
      </c>
      <c r="E126" s="53" t="s">
        <v>477</v>
      </c>
      <c r="F126" s="53" t="s">
        <v>285</v>
      </c>
      <c r="G126" s="12" t="s">
        <v>479</v>
      </c>
      <c r="H126" s="21">
        <v>400000</v>
      </c>
      <c r="I126" s="15">
        <v>395000</v>
      </c>
      <c r="J126" s="39">
        <f t="shared" ref="J126" si="8">SUM(H126-I126)</f>
        <v>5000</v>
      </c>
      <c r="K126" s="16" t="s">
        <v>8</v>
      </c>
      <c r="L126" s="9"/>
      <c r="M126" s="9">
        <v>2</v>
      </c>
      <c r="N126" s="9">
        <v>2</v>
      </c>
    </row>
    <row r="127" spans="1:14" ht="56.25" x14ac:dyDescent="0.3">
      <c r="A127" s="8">
        <f t="shared" si="3"/>
        <v>124</v>
      </c>
      <c r="B127" s="9">
        <v>187</v>
      </c>
      <c r="C127" s="10">
        <v>41626</v>
      </c>
      <c r="D127" s="9" t="s">
        <v>391</v>
      </c>
      <c r="E127" s="12" t="s">
        <v>392</v>
      </c>
      <c r="F127" s="12" t="s">
        <v>393</v>
      </c>
      <c r="G127" s="12" t="s">
        <v>394</v>
      </c>
      <c r="H127" s="21">
        <v>499200</v>
      </c>
      <c r="I127" s="15">
        <v>498160</v>
      </c>
      <c r="J127" s="39">
        <f t="shared" si="7"/>
        <v>1040</v>
      </c>
      <c r="K127" s="16" t="s">
        <v>8</v>
      </c>
      <c r="L127" s="17">
        <v>41627</v>
      </c>
      <c r="M127" s="9">
        <v>2</v>
      </c>
      <c r="N127" s="9">
        <v>2</v>
      </c>
    </row>
    <row r="128" spans="1:14" ht="75" x14ac:dyDescent="0.3">
      <c r="A128" s="8">
        <f t="shared" si="3"/>
        <v>125</v>
      </c>
      <c r="B128" s="9">
        <v>188</v>
      </c>
      <c r="C128" s="10">
        <v>41626</v>
      </c>
      <c r="D128" s="9" t="s">
        <v>395</v>
      </c>
      <c r="E128" s="12" t="s">
        <v>396</v>
      </c>
      <c r="F128" s="12" t="s">
        <v>397</v>
      </c>
      <c r="G128" s="12" t="s">
        <v>398</v>
      </c>
      <c r="H128" s="21">
        <v>499200</v>
      </c>
      <c r="I128" s="15">
        <v>498160</v>
      </c>
      <c r="J128" s="39">
        <f t="shared" si="7"/>
        <v>1040</v>
      </c>
      <c r="K128" s="16" t="s">
        <v>8</v>
      </c>
      <c r="L128" s="17">
        <v>41627</v>
      </c>
      <c r="M128" s="9">
        <v>2</v>
      </c>
      <c r="N128" s="9">
        <v>2</v>
      </c>
    </row>
    <row r="129" spans="1:14" ht="56.25" x14ac:dyDescent="0.3">
      <c r="A129" s="8">
        <f t="shared" si="3"/>
        <v>126</v>
      </c>
      <c r="B129" s="9">
        <v>189</v>
      </c>
      <c r="C129" s="10">
        <v>41626</v>
      </c>
      <c r="D129" s="9" t="s">
        <v>399</v>
      </c>
      <c r="E129" s="12" t="s">
        <v>400</v>
      </c>
      <c r="F129" s="12" t="s">
        <v>397</v>
      </c>
      <c r="G129" s="12" t="s">
        <v>401</v>
      </c>
      <c r="H129" s="21">
        <v>499200</v>
      </c>
      <c r="I129" s="15">
        <v>498160</v>
      </c>
      <c r="J129" s="39">
        <f t="shared" si="7"/>
        <v>1040</v>
      </c>
      <c r="K129" s="16" t="s">
        <v>8</v>
      </c>
      <c r="L129" s="17">
        <v>41627</v>
      </c>
      <c r="M129" s="9">
        <v>2</v>
      </c>
      <c r="N129" s="9">
        <v>2</v>
      </c>
    </row>
    <row r="130" spans="1:14" ht="56.25" x14ac:dyDescent="0.3">
      <c r="A130" s="8">
        <f t="shared" si="3"/>
        <v>127</v>
      </c>
      <c r="B130" s="9">
        <v>190</v>
      </c>
      <c r="C130" s="10">
        <v>41626</v>
      </c>
      <c r="D130" s="9" t="s">
        <v>402</v>
      </c>
      <c r="E130" s="12" t="s">
        <v>247</v>
      </c>
      <c r="F130" s="12" t="s">
        <v>248</v>
      </c>
      <c r="G130" s="12" t="s">
        <v>19</v>
      </c>
      <c r="H130" s="21">
        <v>13966.51</v>
      </c>
      <c r="I130" s="15">
        <v>13849.21</v>
      </c>
      <c r="J130" s="39">
        <f t="shared" si="7"/>
        <v>117.30000000000109</v>
      </c>
      <c r="K130" s="16" t="s">
        <v>8</v>
      </c>
      <c r="L130" s="9"/>
      <c r="M130" s="9">
        <v>2</v>
      </c>
      <c r="N130" s="9">
        <v>2</v>
      </c>
    </row>
    <row r="131" spans="1:14" ht="75" x14ac:dyDescent="0.3">
      <c r="A131" s="8">
        <f t="shared" si="3"/>
        <v>128</v>
      </c>
      <c r="B131" s="9">
        <v>191</v>
      </c>
      <c r="C131" s="10">
        <v>41626</v>
      </c>
      <c r="D131" s="9" t="s">
        <v>403</v>
      </c>
      <c r="E131" s="12" t="s">
        <v>247</v>
      </c>
      <c r="F131" s="12" t="s">
        <v>248</v>
      </c>
      <c r="G131" s="12" t="s">
        <v>261</v>
      </c>
      <c r="H131" s="21">
        <v>14556</v>
      </c>
      <c r="I131" s="15">
        <v>13956</v>
      </c>
      <c r="J131" s="39">
        <f t="shared" si="7"/>
        <v>600</v>
      </c>
      <c r="K131" s="16" t="s">
        <v>8</v>
      </c>
      <c r="L131" s="9"/>
      <c r="M131" s="9">
        <v>2</v>
      </c>
      <c r="N131" s="9">
        <v>2</v>
      </c>
    </row>
    <row r="132" spans="1:14" ht="75" x14ac:dyDescent="0.3">
      <c r="A132" s="8">
        <f t="shared" si="3"/>
        <v>129</v>
      </c>
      <c r="B132" s="9">
        <v>192</v>
      </c>
      <c r="C132" s="10">
        <v>41626</v>
      </c>
      <c r="D132" s="9" t="s">
        <v>405</v>
      </c>
      <c r="E132" s="12" t="s">
        <v>247</v>
      </c>
      <c r="F132" s="12" t="s">
        <v>248</v>
      </c>
      <c r="G132" s="12" t="s">
        <v>261</v>
      </c>
      <c r="H132" s="21">
        <v>5513.51</v>
      </c>
      <c r="I132" s="15">
        <v>5435.77</v>
      </c>
      <c r="J132" s="39">
        <f t="shared" si="7"/>
        <v>77.739999999999782</v>
      </c>
      <c r="K132" s="16" t="s">
        <v>8</v>
      </c>
      <c r="L132" s="9"/>
      <c r="M132" s="9">
        <v>2</v>
      </c>
      <c r="N132" s="9">
        <v>2</v>
      </c>
    </row>
    <row r="133" spans="1:14" ht="75" x14ac:dyDescent="0.3">
      <c r="A133" s="8">
        <f t="shared" si="3"/>
        <v>130</v>
      </c>
      <c r="B133" s="9">
        <v>193</v>
      </c>
      <c r="C133" s="10">
        <v>41626</v>
      </c>
      <c r="D133" s="9" t="s">
        <v>406</v>
      </c>
      <c r="E133" s="12" t="s">
        <v>247</v>
      </c>
      <c r="F133" s="12" t="s">
        <v>248</v>
      </c>
      <c r="G133" s="12" t="s">
        <v>261</v>
      </c>
      <c r="H133" s="21">
        <v>16028.5</v>
      </c>
      <c r="I133" s="15">
        <v>16000</v>
      </c>
      <c r="J133" s="39">
        <f t="shared" si="7"/>
        <v>28.5</v>
      </c>
      <c r="K133" s="16" t="s">
        <v>8</v>
      </c>
      <c r="L133" s="9"/>
      <c r="M133" s="9">
        <v>2</v>
      </c>
      <c r="N133" s="9">
        <v>2</v>
      </c>
    </row>
    <row r="134" spans="1:14" ht="75" x14ac:dyDescent="0.3">
      <c r="A134" s="8">
        <f t="shared" si="3"/>
        <v>131</v>
      </c>
      <c r="B134" s="9">
        <v>194</v>
      </c>
      <c r="C134" s="10">
        <v>41626</v>
      </c>
      <c r="D134" s="9" t="s">
        <v>407</v>
      </c>
      <c r="E134" s="12" t="s">
        <v>247</v>
      </c>
      <c r="F134" s="12" t="s">
        <v>248</v>
      </c>
      <c r="G134" s="12" t="s">
        <v>261</v>
      </c>
      <c r="H134" s="21">
        <v>32737.85</v>
      </c>
      <c r="I134" s="15">
        <v>32615.15</v>
      </c>
      <c r="J134" s="39">
        <f t="shared" si="7"/>
        <v>122.69999999999709</v>
      </c>
      <c r="K134" s="16" t="s">
        <v>8</v>
      </c>
      <c r="L134" s="9"/>
      <c r="M134" s="9">
        <v>2</v>
      </c>
      <c r="N134" s="9">
        <v>2</v>
      </c>
    </row>
    <row r="135" spans="1:14" ht="75" x14ac:dyDescent="0.3">
      <c r="A135" s="8">
        <f t="shared" si="3"/>
        <v>132</v>
      </c>
      <c r="B135" s="9">
        <v>195</v>
      </c>
      <c r="C135" s="10">
        <v>41626</v>
      </c>
      <c r="D135" s="9" t="s">
        <v>408</v>
      </c>
      <c r="E135" s="12" t="s">
        <v>247</v>
      </c>
      <c r="F135" s="12" t="s">
        <v>248</v>
      </c>
      <c r="G135" s="12" t="s">
        <v>265</v>
      </c>
      <c r="H135" s="21">
        <v>3445</v>
      </c>
      <c r="I135" s="15">
        <v>2703</v>
      </c>
      <c r="J135" s="39">
        <f t="shared" si="7"/>
        <v>742</v>
      </c>
      <c r="K135" s="16" t="s">
        <v>8</v>
      </c>
      <c r="L135" s="9"/>
      <c r="M135" s="9">
        <v>2</v>
      </c>
      <c r="N135" s="9">
        <v>2</v>
      </c>
    </row>
    <row r="136" spans="1:14" ht="56.25" x14ac:dyDescent="0.3">
      <c r="A136" s="8">
        <f t="shared" si="3"/>
        <v>133</v>
      </c>
      <c r="B136" s="9">
        <v>196</v>
      </c>
      <c r="C136" s="10">
        <v>41626</v>
      </c>
      <c r="D136" s="9" t="s">
        <v>409</v>
      </c>
      <c r="E136" s="12" t="s">
        <v>247</v>
      </c>
      <c r="F136" s="12" t="s">
        <v>248</v>
      </c>
      <c r="G136" s="12" t="s">
        <v>259</v>
      </c>
      <c r="H136" s="21">
        <v>2194.5</v>
      </c>
      <c r="I136" s="15">
        <v>2156</v>
      </c>
      <c r="J136" s="39">
        <f t="shared" si="7"/>
        <v>38.5</v>
      </c>
      <c r="K136" s="16" t="s">
        <v>8</v>
      </c>
      <c r="L136" s="9"/>
      <c r="M136" s="9">
        <v>2</v>
      </c>
      <c r="N136" s="9">
        <v>2</v>
      </c>
    </row>
    <row r="137" spans="1:14" ht="75" x14ac:dyDescent="0.3">
      <c r="A137" s="8">
        <f t="shared" ref="A137:A160" si="9">A136+1</f>
        <v>134</v>
      </c>
      <c r="B137" s="9">
        <v>199</v>
      </c>
      <c r="C137" s="10">
        <v>41631</v>
      </c>
      <c r="D137" s="9" t="s">
        <v>453</v>
      </c>
      <c r="E137" s="12" t="s">
        <v>247</v>
      </c>
      <c r="F137" s="12" t="s">
        <v>248</v>
      </c>
      <c r="G137" s="12" t="s">
        <v>261</v>
      </c>
      <c r="H137" s="21">
        <v>66480</v>
      </c>
      <c r="I137" s="15">
        <v>60057</v>
      </c>
      <c r="J137" s="39">
        <f t="shared" si="7"/>
        <v>6423</v>
      </c>
      <c r="K137" s="16" t="s">
        <v>8</v>
      </c>
      <c r="L137" s="9"/>
      <c r="M137" s="9">
        <v>2</v>
      </c>
      <c r="N137" s="9">
        <v>2</v>
      </c>
    </row>
    <row r="138" spans="1:14" ht="75" x14ac:dyDescent="0.3">
      <c r="A138" s="8">
        <f t="shared" si="9"/>
        <v>135</v>
      </c>
      <c r="B138" s="9">
        <v>200</v>
      </c>
      <c r="C138" s="10">
        <v>41631</v>
      </c>
      <c r="D138" s="9" t="s">
        <v>447</v>
      </c>
      <c r="E138" s="12" t="s">
        <v>247</v>
      </c>
      <c r="F138" s="12" t="s">
        <v>257</v>
      </c>
      <c r="G138" s="12" t="s">
        <v>320</v>
      </c>
      <c r="H138" s="21">
        <v>11575</v>
      </c>
      <c r="I138" s="15">
        <v>10525</v>
      </c>
      <c r="J138" s="39">
        <f t="shared" si="7"/>
        <v>1050</v>
      </c>
      <c r="K138" s="16" t="s">
        <v>8</v>
      </c>
      <c r="L138" s="9"/>
      <c r="M138" s="9">
        <v>2</v>
      </c>
      <c r="N138" s="9">
        <v>2</v>
      </c>
    </row>
    <row r="139" spans="1:14" ht="75" x14ac:dyDescent="0.3">
      <c r="A139" s="8">
        <f t="shared" si="9"/>
        <v>136</v>
      </c>
      <c r="B139" s="9">
        <v>201</v>
      </c>
      <c r="C139" s="10">
        <v>41631</v>
      </c>
      <c r="D139" s="9" t="s">
        <v>454</v>
      </c>
      <c r="E139" s="12" t="s">
        <v>247</v>
      </c>
      <c r="F139" s="12" t="s">
        <v>257</v>
      </c>
      <c r="G139" s="12" t="s">
        <v>282</v>
      </c>
      <c r="H139" s="21">
        <v>118493.6</v>
      </c>
      <c r="I139" s="15">
        <v>97633.84</v>
      </c>
      <c r="J139" s="39">
        <f t="shared" si="7"/>
        <v>20859.760000000009</v>
      </c>
      <c r="K139" s="16" t="s">
        <v>8</v>
      </c>
      <c r="L139" s="9"/>
      <c r="M139" s="9">
        <v>2</v>
      </c>
      <c r="N139" s="9">
        <v>2</v>
      </c>
    </row>
    <row r="140" spans="1:14" ht="75" x14ac:dyDescent="0.3">
      <c r="A140" s="8">
        <f t="shared" si="9"/>
        <v>137</v>
      </c>
      <c r="B140" s="9">
        <v>202</v>
      </c>
      <c r="C140" s="10">
        <v>41631</v>
      </c>
      <c r="D140" s="9" t="s">
        <v>456</v>
      </c>
      <c r="E140" s="12" t="s">
        <v>247</v>
      </c>
      <c r="F140" s="12" t="s">
        <v>257</v>
      </c>
      <c r="G140" s="12" t="s">
        <v>265</v>
      </c>
      <c r="H140" s="21">
        <v>62855</v>
      </c>
      <c r="I140" s="15">
        <v>45449</v>
      </c>
      <c r="J140" s="39">
        <f t="shared" si="7"/>
        <v>17406</v>
      </c>
      <c r="K140" s="16" t="s">
        <v>8</v>
      </c>
      <c r="L140" s="9"/>
      <c r="M140" s="9">
        <v>2</v>
      </c>
      <c r="N140" s="9">
        <v>2</v>
      </c>
    </row>
    <row r="141" spans="1:14" ht="56.25" x14ac:dyDescent="0.3">
      <c r="A141" s="8">
        <f t="shared" si="9"/>
        <v>138</v>
      </c>
      <c r="B141" s="9">
        <v>203</v>
      </c>
      <c r="C141" s="10">
        <v>41631</v>
      </c>
      <c r="D141" s="9" t="s">
        <v>455</v>
      </c>
      <c r="E141" s="12" t="s">
        <v>247</v>
      </c>
      <c r="F141" s="12" t="s">
        <v>257</v>
      </c>
      <c r="G141" s="12" t="s">
        <v>258</v>
      </c>
      <c r="H141" s="21">
        <v>19114</v>
      </c>
      <c r="I141" s="15">
        <v>16053.8</v>
      </c>
      <c r="J141" s="39">
        <f t="shared" si="7"/>
        <v>3060.2000000000007</v>
      </c>
      <c r="K141" s="16" t="s">
        <v>8</v>
      </c>
      <c r="L141" s="9"/>
      <c r="M141" s="9">
        <v>2</v>
      </c>
      <c r="N141" s="9">
        <v>2</v>
      </c>
    </row>
    <row r="142" spans="1:14" ht="56.25" x14ac:dyDescent="0.3">
      <c r="A142" s="8">
        <f t="shared" si="9"/>
        <v>139</v>
      </c>
      <c r="B142" s="9">
        <v>204</v>
      </c>
      <c r="C142" s="10">
        <v>41631</v>
      </c>
      <c r="D142" s="9" t="s">
        <v>457</v>
      </c>
      <c r="E142" s="12" t="s">
        <v>413</v>
      </c>
      <c r="F142" s="12" t="s">
        <v>414</v>
      </c>
      <c r="G142" s="12" t="s">
        <v>415</v>
      </c>
      <c r="H142" s="21">
        <v>400000</v>
      </c>
      <c r="I142" s="15">
        <v>396000</v>
      </c>
      <c r="J142" s="39">
        <f t="shared" si="7"/>
        <v>4000</v>
      </c>
      <c r="K142" s="16" t="s">
        <v>8</v>
      </c>
      <c r="L142" s="9"/>
      <c r="M142" s="9">
        <v>2</v>
      </c>
      <c r="N142" s="9">
        <v>2</v>
      </c>
    </row>
    <row r="143" spans="1:14" ht="56.25" x14ac:dyDescent="0.3">
      <c r="A143" s="8">
        <f t="shared" si="9"/>
        <v>140</v>
      </c>
      <c r="B143" s="9">
        <v>208</v>
      </c>
      <c r="C143" s="10">
        <v>41632</v>
      </c>
      <c r="D143" s="9" t="s">
        <v>450</v>
      </c>
      <c r="E143" s="12" t="s">
        <v>247</v>
      </c>
      <c r="F143" s="12" t="s">
        <v>281</v>
      </c>
      <c r="G143" s="12" t="s">
        <v>258</v>
      </c>
      <c r="H143" s="21">
        <v>53528.86</v>
      </c>
      <c r="I143" s="15">
        <v>45016.51</v>
      </c>
      <c r="J143" s="39">
        <f t="shared" si="7"/>
        <v>8512.3499999999985</v>
      </c>
      <c r="K143" s="16" t="s">
        <v>8</v>
      </c>
      <c r="L143" s="9"/>
      <c r="M143" s="9">
        <v>1</v>
      </c>
      <c r="N143" s="9">
        <v>1</v>
      </c>
    </row>
    <row r="144" spans="1:14" ht="56.25" x14ac:dyDescent="0.3">
      <c r="A144" s="8">
        <f t="shared" si="9"/>
        <v>141</v>
      </c>
      <c r="B144" s="9">
        <v>209</v>
      </c>
      <c r="C144" s="10">
        <v>41632</v>
      </c>
      <c r="D144" s="9" t="s">
        <v>449</v>
      </c>
      <c r="E144" s="12" t="s">
        <v>247</v>
      </c>
      <c r="F144" s="12" t="s">
        <v>281</v>
      </c>
      <c r="G144" s="12" t="s">
        <v>267</v>
      </c>
      <c r="H144" s="21">
        <v>8940.1299999999992</v>
      </c>
      <c r="I144" s="15">
        <v>8410.1299999999992</v>
      </c>
      <c r="J144" s="39">
        <f t="shared" si="7"/>
        <v>530</v>
      </c>
      <c r="K144" s="16" t="s">
        <v>8</v>
      </c>
      <c r="L144" s="9"/>
      <c r="M144" s="9">
        <v>1</v>
      </c>
      <c r="N144" s="9">
        <v>1</v>
      </c>
    </row>
    <row r="145" spans="1:14" ht="75" x14ac:dyDescent="0.3">
      <c r="A145" s="8">
        <f t="shared" si="9"/>
        <v>142</v>
      </c>
      <c r="B145" s="9">
        <v>210</v>
      </c>
      <c r="C145" s="10">
        <v>41632</v>
      </c>
      <c r="D145" s="9" t="s">
        <v>461</v>
      </c>
      <c r="E145" s="12" t="s">
        <v>247</v>
      </c>
      <c r="F145" s="12" t="s">
        <v>248</v>
      </c>
      <c r="G145" s="12" t="s">
        <v>419</v>
      </c>
      <c r="H145" s="21">
        <v>89818.84</v>
      </c>
      <c r="I145" s="15">
        <v>74028.14</v>
      </c>
      <c r="J145" s="39">
        <f t="shared" si="7"/>
        <v>15790.699999999997</v>
      </c>
      <c r="K145" s="16" t="s">
        <v>8</v>
      </c>
      <c r="L145" s="9"/>
      <c r="M145" s="9">
        <v>2</v>
      </c>
      <c r="N145" s="9">
        <v>2</v>
      </c>
    </row>
    <row r="146" spans="1:14" ht="56.25" x14ac:dyDescent="0.3">
      <c r="A146" s="8">
        <f t="shared" si="9"/>
        <v>143</v>
      </c>
      <c r="B146" s="9">
        <v>211</v>
      </c>
      <c r="C146" s="10">
        <v>41632</v>
      </c>
      <c r="D146" s="9" t="s">
        <v>462</v>
      </c>
      <c r="E146" s="12" t="s">
        <v>247</v>
      </c>
      <c r="F146" s="12" t="s">
        <v>257</v>
      </c>
      <c r="G146" s="12" t="s">
        <v>259</v>
      </c>
      <c r="H146" s="21">
        <v>12312</v>
      </c>
      <c r="I146" s="15">
        <v>12096</v>
      </c>
      <c r="J146" s="39">
        <f t="shared" si="7"/>
        <v>216</v>
      </c>
      <c r="K146" s="16" t="s">
        <v>8</v>
      </c>
      <c r="L146" s="9"/>
      <c r="M146" s="9">
        <v>2</v>
      </c>
      <c r="N146" s="9">
        <v>2</v>
      </c>
    </row>
    <row r="147" spans="1:14" ht="56.25" x14ac:dyDescent="0.3">
      <c r="A147" s="8">
        <f t="shared" si="9"/>
        <v>144</v>
      </c>
      <c r="B147" s="27">
        <v>212</v>
      </c>
      <c r="C147" s="46">
        <v>41632</v>
      </c>
      <c r="D147" s="27" t="s">
        <v>445</v>
      </c>
      <c r="E147" s="36" t="s">
        <v>400</v>
      </c>
      <c r="F147" s="36" t="s">
        <v>426</v>
      </c>
      <c r="G147" s="36" t="s">
        <v>427</v>
      </c>
      <c r="H147" s="33">
        <v>388700</v>
      </c>
      <c r="I147" s="38">
        <v>240000</v>
      </c>
      <c r="J147" s="47">
        <f t="shared" si="7"/>
        <v>148700</v>
      </c>
      <c r="K147" s="16" t="s">
        <v>8</v>
      </c>
      <c r="L147" s="9"/>
      <c r="M147" s="9">
        <v>6</v>
      </c>
      <c r="N147" s="9">
        <v>6</v>
      </c>
    </row>
    <row r="148" spans="1:14" ht="75" x14ac:dyDescent="0.3">
      <c r="A148" s="8">
        <f t="shared" si="9"/>
        <v>145</v>
      </c>
      <c r="B148" s="9">
        <v>213</v>
      </c>
      <c r="C148" s="10">
        <v>41632</v>
      </c>
      <c r="D148" s="9" t="s">
        <v>446</v>
      </c>
      <c r="E148" s="12" t="s">
        <v>396</v>
      </c>
      <c r="F148" s="12" t="s">
        <v>426</v>
      </c>
      <c r="G148" s="12" t="s">
        <v>428</v>
      </c>
      <c r="H148" s="21">
        <v>294000</v>
      </c>
      <c r="I148" s="15">
        <v>282000</v>
      </c>
      <c r="J148" s="39">
        <f t="shared" si="7"/>
        <v>12000</v>
      </c>
      <c r="K148" s="16" t="s">
        <v>8</v>
      </c>
      <c r="L148" s="9"/>
      <c r="M148" s="9">
        <v>2</v>
      </c>
      <c r="N148" s="9">
        <v>2</v>
      </c>
    </row>
    <row r="149" spans="1:14" ht="75" x14ac:dyDescent="0.3">
      <c r="A149" s="8">
        <f t="shared" si="9"/>
        <v>146</v>
      </c>
      <c r="B149" s="9">
        <v>214</v>
      </c>
      <c r="C149" s="10">
        <v>41632</v>
      </c>
      <c r="D149" s="9" t="s">
        <v>448</v>
      </c>
      <c r="E149" s="12" t="s">
        <v>366</v>
      </c>
      <c r="F149" s="12" t="s">
        <v>429</v>
      </c>
      <c r="G149" s="12" t="s">
        <v>430</v>
      </c>
      <c r="H149" s="21">
        <v>183970</v>
      </c>
      <c r="I149" s="15">
        <v>155391.67000000001</v>
      </c>
      <c r="J149" s="39">
        <f t="shared" si="7"/>
        <v>28578.329999999987</v>
      </c>
      <c r="K149" s="16"/>
      <c r="L149" s="9"/>
      <c r="M149" s="9">
        <v>2</v>
      </c>
      <c r="N149" s="9">
        <v>2</v>
      </c>
    </row>
    <row r="150" spans="1:14" ht="56.25" x14ac:dyDescent="0.3">
      <c r="A150" s="8">
        <f t="shared" si="9"/>
        <v>147</v>
      </c>
      <c r="B150" s="9">
        <v>215</v>
      </c>
      <c r="C150" s="10">
        <v>41634</v>
      </c>
      <c r="D150" s="9" t="s">
        <v>452</v>
      </c>
      <c r="E150" s="12" t="s">
        <v>296</v>
      </c>
      <c r="F150" s="12" t="s">
        <v>370</v>
      </c>
      <c r="G150" s="12" t="s">
        <v>431</v>
      </c>
      <c r="H150" s="21">
        <v>325582.82</v>
      </c>
      <c r="I150" s="15">
        <v>325110.8</v>
      </c>
      <c r="J150" s="39">
        <f t="shared" si="7"/>
        <v>472.02000000001863</v>
      </c>
      <c r="K150" s="16" t="s">
        <v>8</v>
      </c>
      <c r="L150" s="9"/>
      <c r="M150" s="9">
        <v>2</v>
      </c>
      <c r="N150" s="9">
        <v>2</v>
      </c>
    </row>
    <row r="151" spans="1:14" ht="56.25" x14ac:dyDescent="0.3">
      <c r="A151" s="8">
        <f t="shared" si="9"/>
        <v>148</v>
      </c>
      <c r="B151" s="9">
        <v>216</v>
      </c>
      <c r="C151" s="10">
        <v>41635</v>
      </c>
      <c r="D151" s="9" t="s">
        <v>27</v>
      </c>
      <c r="E151" s="12" t="s">
        <v>247</v>
      </c>
      <c r="F151" s="12" t="s">
        <v>257</v>
      </c>
      <c r="G151" s="12" t="s">
        <v>432</v>
      </c>
      <c r="H151" s="21">
        <v>22277.03</v>
      </c>
      <c r="I151" s="15">
        <v>20885.439999999999</v>
      </c>
      <c r="J151" s="39">
        <f t="shared" si="7"/>
        <v>1391.5900000000001</v>
      </c>
      <c r="K151" s="16" t="s">
        <v>8</v>
      </c>
      <c r="L151" s="9"/>
      <c r="M151" s="9">
        <v>1</v>
      </c>
      <c r="N151" s="9">
        <v>1</v>
      </c>
    </row>
    <row r="152" spans="1:14" ht="56.25" x14ac:dyDescent="0.3">
      <c r="A152" s="8">
        <f t="shared" si="9"/>
        <v>149</v>
      </c>
      <c r="B152" s="9">
        <v>217</v>
      </c>
      <c r="C152" s="10">
        <v>41635</v>
      </c>
      <c r="D152" s="51" t="s">
        <v>476</v>
      </c>
      <c r="E152" s="12" t="s">
        <v>247</v>
      </c>
      <c r="F152" s="12" t="s">
        <v>257</v>
      </c>
      <c r="G152" s="12" t="s">
        <v>475</v>
      </c>
      <c r="H152" s="21">
        <v>329646.40999999997</v>
      </c>
      <c r="I152" s="15">
        <v>279716.77</v>
      </c>
      <c r="J152" s="52">
        <f t="shared" ref="J152" si="10">SUM(H152-I152)</f>
        <v>49929.639999999956</v>
      </c>
      <c r="K152" s="16" t="s">
        <v>8</v>
      </c>
      <c r="L152" s="9"/>
      <c r="M152" s="9">
        <v>2</v>
      </c>
      <c r="N152" s="9">
        <v>2</v>
      </c>
    </row>
    <row r="153" spans="1:14" ht="56.25" x14ac:dyDescent="0.3">
      <c r="A153" s="8">
        <f t="shared" si="9"/>
        <v>150</v>
      </c>
      <c r="B153" s="9">
        <v>218</v>
      </c>
      <c r="C153" s="10">
        <v>41635</v>
      </c>
      <c r="D153" s="9" t="s">
        <v>463</v>
      </c>
      <c r="E153" s="12" t="s">
        <v>247</v>
      </c>
      <c r="F153" s="12" t="s">
        <v>257</v>
      </c>
      <c r="G153" s="12" t="s">
        <v>283</v>
      </c>
      <c r="H153" s="21">
        <v>286405.65999999997</v>
      </c>
      <c r="I153" s="15">
        <v>243914.47</v>
      </c>
      <c r="J153" s="39">
        <f t="shared" ref="J153:J154" si="11">SUM(H153-I153)</f>
        <v>42491.189999999973</v>
      </c>
      <c r="K153" s="16" t="s">
        <v>8</v>
      </c>
      <c r="L153" s="9"/>
      <c r="M153" s="9">
        <v>2</v>
      </c>
      <c r="N153" s="9">
        <v>2</v>
      </c>
    </row>
    <row r="154" spans="1:14" ht="37.5" x14ac:dyDescent="0.3">
      <c r="A154" s="8">
        <f t="shared" si="9"/>
        <v>151</v>
      </c>
      <c r="B154" s="9">
        <v>219</v>
      </c>
      <c r="C154" s="10">
        <v>41635</v>
      </c>
      <c r="D154" s="9" t="s">
        <v>464</v>
      </c>
      <c r="E154" s="12" t="s">
        <v>387</v>
      </c>
      <c r="F154" s="12" t="s">
        <v>433</v>
      </c>
      <c r="G154" s="12" t="s">
        <v>434</v>
      </c>
      <c r="H154" s="21">
        <v>305728</v>
      </c>
      <c r="I154" s="15">
        <v>305275.3</v>
      </c>
      <c r="J154" s="39">
        <f t="shared" si="11"/>
        <v>452.70000000001164</v>
      </c>
      <c r="K154" s="16" t="s">
        <v>8</v>
      </c>
      <c r="L154" s="9"/>
      <c r="M154" s="9">
        <v>2</v>
      </c>
      <c r="N154" s="9">
        <v>2</v>
      </c>
    </row>
    <row r="155" spans="1:14" ht="75" x14ac:dyDescent="0.3">
      <c r="A155" s="8">
        <f t="shared" si="9"/>
        <v>152</v>
      </c>
      <c r="B155" s="9">
        <v>220</v>
      </c>
      <c r="C155" s="10">
        <v>41635</v>
      </c>
      <c r="D155" s="9" t="s">
        <v>443</v>
      </c>
      <c r="E155" s="12" t="s">
        <v>366</v>
      </c>
      <c r="F155" s="12" t="s">
        <v>433</v>
      </c>
      <c r="G155" s="12" t="s">
        <v>434</v>
      </c>
      <c r="H155" s="21">
        <v>402848</v>
      </c>
      <c r="I155" s="15">
        <v>402039.1</v>
      </c>
      <c r="J155" s="39">
        <f>SUM(H155-I155)</f>
        <v>808.90000000002328</v>
      </c>
      <c r="K155" s="16" t="s">
        <v>8</v>
      </c>
      <c r="L155" s="9"/>
      <c r="M155" s="9">
        <v>2</v>
      </c>
      <c r="N155" s="9">
        <v>2</v>
      </c>
    </row>
    <row r="156" spans="1:14" ht="37.5" x14ac:dyDescent="0.3">
      <c r="A156" s="8">
        <f t="shared" si="9"/>
        <v>153</v>
      </c>
      <c r="B156" s="9">
        <v>221</v>
      </c>
      <c r="C156" s="10">
        <v>41635</v>
      </c>
      <c r="D156" s="9" t="s">
        <v>473</v>
      </c>
      <c r="E156" s="12" t="s">
        <v>435</v>
      </c>
      <c r="F156" s="12" t="s">
        <v>433</v>
      </c>
      <c r="G156" s="12" t="s">
        <v>434</v>
      </c>
      <c r="H156" s="21">
        <v>134999.04000000001</v>
      </c>
      <c r="I156" s="15">
        <v>134788.10999999999</v>
      </c>
      <c r="J156" s="39">
        <f>SUM(H156-I156)</f>
        <v>210.93000000002212</v>
      </c>
      <c r="K156" s="16" t="s">
        <v>8</v>
      </c>
      <c r="L156" s="9"/>
      <c r="M156" s="9">
        <v>2</v>
      </c>
      <c r="N156" s="9">
        <v>2</v>
      </c>
    </row>
    <row r="157" spans="1:14" ht="75" x14ac:dyDescent="0.3">
      <c r="A157" s="8">
        <f t="shared" si="9"/>
        <v>154</v>
      </c>
      <c r="B157" s="9">
        <v>222</v>
      </c>
      <c r="C157" s="10">
        <v>41635</v>
      </c>
      <c r="D157" s="9" t="s">
        <v>474</v>
      </c>
      <c r="E157" s="12" t="s">
        <v>465</v>
      </c>
      <c r="F157" s="12" t="s">
        <v>433</v>
      </c>
      <c r="G157" s="12" t="s">
        <v>434</v>
      </c>
      <c r="H157" s="21">
        <v>205000</v>
      </c>
      <c r="I157" s="15">
        <v>204679.69</v>
      </c>
      <c r="J157" s="39">
        <f t="shared" ref="J157" si="12">SUM(H157-I157)</f>
        <v>320.30999999999767</v>
      </c>
      <c r="K157" s="16" t="s">
        <v>8</v>
      </c>
      <c r="L157" s="9"/>
      <c r="M157" s="9">
        <v>2</v>
      </c>
      <c r="N157" s="9">
        <v>2</v>
      </c>
    </row>
    <row r="158" spans="1:14" ht="56.25" x14ac:dyDescent="0.3">
      <c r="A158" s="8">
        <f t="shared" si="9"/>
        <v>155</v>
      </c>
      <c r="B158" s="9">
        <v>223</v>
      </c>
      <c r="C158" s="10">
        <v>41635</v>
      </c>
      <c r="D158" s="9" t="s">
        <v>444</v>
      </c>
      <c r="E158" s="12" t="s">
        <v>436</v>
      </c>
      <c r="F158" s="12" t="s">
        <v>433</v>
      </c>
      <c r="G158" s="12" t="s">
        <v>434</v>
      </c>
      <c r="H158" s="21">
        <v>350000</v>
      </c>
      <c r="I158" s="15">
        <v>349453.13</v>
      </c>
      <c r="J158" s="39">
        <f>SUM(H158-I158)</f>
        <v>546.86999999999534</v>
      </c>
      <c r="K158" s="16" t="s">
        <v>8</v>
      </c>
      <c r="L158" s="9"/>
    </row>
    <row r="159" spans="1:14" ht="75" x14ac:dyDescent="0.3">
      <c r="A159" s="8">
        <f t="shared" si="9"/>
        <v>156</v>
      </c>
      <c r="B159" s="9">
        <v>224</v>
      </c>
      <c r="C159" s="10">
        <v>41635</v>
      </c>
      <c r="D159" s="9" t="s">
        <v>472</v>
      </c>
      <c r="E159" s="12" t="s">
        <v>437</v>
      </c>
      <c r="F159" s="12" t="s">
        <v>433</v>
      </c>
      <c r="G159" s="12" t="s">
        <v>434</v>
      </c>
      <c r="H159" s="21">
        <v>148454.56</v>
      </c>
      <c r="I159" s="15">
        <v>147467.72</v>
      </c>
      <c r="J159" s="39">
        <f>SUM(H159-I159)</f>
        <v>986.83999999999651</v>
      </c>
      <c r="K159" s="16" t="s">
        <v>8</v>
      </c>
      <c r="L159" s="9"/>
      <c r="M159" s="9">
        <v>2</v>
      </c>
      <c r="N159" s="9">
        <v>2</v>
      </c>
    </row>
    <row r="160" spans="1:14" ht="75" x14ac:dyDescent="0.3">
      <c r="A160" s="8">
        <f t="shared" si="9"/>
        <v>157</v>
      </c>
      <c r="B160" s="9">
        <v>225</v>
      </c>
      <c r="C160" s="10">
        <v>41635</v>
      </c>
      <c r="D160" s="9" t="s">
        <v>471</v>
      </c>
      <c r="E160" s="12" t="s">
        <v>466</v>
      </c>
      <c r="F160" s="12" t="s">
        <v>433</v>
      </c>
      <c r="G160" s="12" t="s">
        <v>434</v>
      </c>
      <c r="H160" s="21">
        <v>174999.88</v>
      </c>
      <c r="I160" s="15">
        <v>172697.25</v>
      </c>
      <c r="J160" s="39">
        <f>SUM(H160-I160)</f>
        <v>2302.6300000000047</v>
      </c>
      <c r="K160" s="16" t="s">
        <v>8</v>
      </c>
      <c r="L160" s="9"/>
      <c r="M160" s="9">
        <v>2</v>
      </c>
      <c r="N160" s="9">
        <v>2</v>
      </c>
    </row>
    <row r="161" spans="1:14" x14ac:dyDescent="0.3">
      <c r="A161" s="8"/>
      <c r="B161" s="9"/>
      <c r="C161" s="10"/>
      <c r="D161" s="9"/>
      <c r="E161" s="12"/>
      <c r="F161" s="12"/>
      <c r="G161" s="12"/>
      <c r="H161" s="21">
        <f>SUM(H4:H160)</f>
        <v>23556057.880000003</v>
      </c>
      <c r="I161" s="15">
        <f>SUM(I4:I160)</f>
        <v>22209704.29000001</v>
      </c>
      <c r="J161" s="39">
        <f>SUM(J4:J160)</f>
        <v>1346353.5899999999</v>
      </c>
      <c r="K161" s="16"/>
      <c r="L161" s="9"/>
      <c r="M161" s="9">
        <f>SUM(M4:M160)</f>
        <v>325</v>
      </c>
      <c r="N161" s="9">
        <f>SUM(N4:N160)</f>
        <v>325</v>
      </c>
    </row>
    <row r="162" spans="1:14" x14ac:dyDescent="0.3">
      <c r="A162" s="8"/>
      <c r="B162" s="9"/>
      <c r="C162" s="10"/>
      <c r="D162" s="9"/>
      <c r="E162" s="12"/>
      <c r="F162" s="12"/>
      <c r="G162" s="12"/>
      <c r="H162" s="21"/>
      <c r="I162" s="15"/>
      <c r="J162" s="39"/>
      <c r="K162" s="16"/>
      <c r="L162" s="9"/>
    </row>
    <row r="163" spans="1:14" x14ac:dyDescent="0.3">
      <c r="A163" s="8"/>
      <c r="B163" s="9"/>
      <c r="C163" s="10"/>
      <c r="D163" s="9"/>
      <c r="E163" s="12"/>
      <c r="F163" s="12"/>
      <c r="G163" s="12"/>
      <c r="H163" s="21"/>
      <c r="I163" s="15"/>
      <c r="J163" s="39"/>
      <c r="K163" s="16"/>
      <c r="L163" s="9"/>
    </row>
    <row r="164" spans="1:14" x14ac:dyDescent="0.3">
      <c r="A164" s="8"/>
      <c r="B164" s="9"/>
      <c r="C164" s="24"/>
      <c r="D164" s="9"/>
      <c r="E164" s="12"/>
      <c r="F164" s="12"/>
      <c r="G164" s="12"/>
      <c r="H164" s="12"/>
      <c r="I164" s="9"/>
      <c r="J164" s="9"/>
      <c r="K164" s="9"/>
      <c r="L164" s="9"/>
    </row>
    <row r="165" spans="1:14" x14ac:dyDescent="0.3">
      <c r="A165" s="8"/>
      <c r="B165" s="9"/>
      <c r="C165" s="24"/>
      <c r="D165" s="9"/>
      <c r="E165" s="12"/>
      <c r="F165" s="12"/>
      <c r="G165" s="12"/>
      <c r="H165" s="12"/>
      <c r="I165" s="9"/>
      <c r="J165" s="9"/>
      <c r="K165" s="9"/>
      <c r="L165" s="9"/>
    </row>
  </sheetData>
  <mergeCells count="1">
    <mergeCell ref="D2:L2"/>
  </mergeCells>
  <pageMargins left="0.7" right="0.7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1"/>
  <sheetViews>
    <sheetView topLeftCell="A19" workbookViewId="0">
      <selection activeCell="C26" sqref="C26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20" customWidth="1"/>
    <col min="4" max="4" width="30.140625" style="7" customWidth="1"/>
    <col min="5" max="5" width="29.85546875" style="19" customWidth="1"/>
    <col min="6" max="6" width="33.42578125" style="19" customWidth="1"/>
    <col min="7" max="7" width="35.85546875" style="19" customWidth="1"/>
    <col min="8" max="8" width="17.42578125" style="19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2" spans="1:14" x14ac:dyDescent="0.3">
      <c r="D2" s="56" t="s">
        <v>94</v>
      </c>
      <c r="E2" s="56"/>
      <c r="F2" s="56"/>
      <c r="G2" s="56"/>
      <c r="H2" s="56"/>
      <c r="I2" s="56"/>
      <c r="J2" s="56"/>
      <c r="K2" s="56"/>
      <c r="L2" s="57"/>
    </row>
    <row r="3" spans="1:14" ht="56.25" x14ac:dyDescent="0.3">
      <c r="B3" s="2" t="s">
        <v>15</v>
      </c>
      <c r="C3" s="3" t="s">
        <v>6</v>
      </c>
      <c r="D3" s="2" t="s">
        <v>17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16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4" ht="37.5" x14ac:dyDescent="0.3">
      <c r="A4" s="8">
        <v>1</v>
      </c>
      <c r="B4" s="9">
        <v>36</v>
      </c>
      <c r="C4" s="10">
        <v>41358</v>
      </c>
      <c r="D4" s="11" t="s">
        <v>86</v>
      </c>
      <c r="E4" s="12" t="s">
        <v>87</v>
      </c>
      <c r="F4" s="12" t="s">
        <v>88</v>
      </c>
      <c r="G4" s="12" t="s">
        <v>89</v>
      </c>
      <c r="H4" s="12">
        <v>994749.52</v>
      </c>
      <c r="I4" s="15">
        <v>984802.02</v>
      </c>
      <c r="J4" s="15">
        <f t="shared" ref="J4:J19" si="0">H4-I4</f>
        <v>9947.5</v>
      </c>
      <c r="K4" s="9" t="s">
        <v>90</v>
      </c>
      <c r="L4" s="17"/>
      <c r="M4" s="40">
        <v>2</v>
      </c>
      <c r="N4" s="9">
        <v>2</v>
      </c>
    </row>
    <row r="5" spans="1:14" x14ac:dyDescent="0.3">
      <c r="A5" s="8">
        <f>1+A4</f>
        <v>2</v>
      </c>
      <c r="B5" s="9">
        <f>1+B4</f>
        <v>37</v>
      </c>
      <c r="C5" s="10">
        <v>41358</v>
      </c>
      <c r="D5" s="11" t="s">
        <v>91</v>
      </c>
      <c r="E5" s="12" t="s">
        <v>81</v>
      </c>
      <c r="F5" s="12" t="s">
        <v>92</v>
      </c>
      <c r="G5" s="12" t="s">
        <v>89</v>
      </c>
      <c r="H5" s="12">
        <v>651832.76</v>
      </c>
      <c r="I5" s="9">
        <v>645314.43999999994</v>
      </c>
      <c r="J5" s="15">
        <f t="shared" si="0"/>
        <v>6518.3200000000652</v>
      </c>
      <c r="K5" s="9" t="s">
        <v>90</v>
      </c>
      <c r="L5" s="17"/>
      <c r="M5" s="40">
        <v>2</v>
      </c>
      <c r="N5" s="9">
        <v>2</v>
      </c>
    </row>
    <row r="6" spans="1:14" ht="56.25" x14ac:dyDescent="0.3">
      <c r="A6" s="8">
        <f t="shared" ref="A6:A25" si="1">1+A5</f>
        <v>3</v>
      </c>
      <c r="B6" s="9">
        <v>106</v>
      </c>
      <c r="C6" s="10">
        <v>41442</v>
      </c>
      <c r="D6" s="9" t="s">
        <v>192</v>
      </c>
      <c r="E6" s="12" t="s">
        <v>130</v>
      </c>
      <c r="F6" s="12" t="s">
        <v>193</v>
      </c>
      <c r="G6" s="12" t="s">
        <v>196</v>
      </c>
      <c r="H6" s="15">
        <v>1022805</v>
      </c>
      <c r="I6" s="15">
        <v>1022805</v>
      </c>
      <c r="J6" s="15">
        <f t="shared" si="0"/>
        <v>0</v>
      </c>
      <c r="K6" s="16" t="s">
        <v>90</v>
      </c>
      <c r="L6" s="9"/>
      <c r="M6" s="40">
        <v>1</v>
      </c>
      <c r="N6" s="9">
        <v>1</v>
      </c>
    </row>
    <row r="7" spans="1:14" ht="75" x14ac:dyDescent="0.3">
      <c r="A7" s="8">
        <f t="shared" si="1"/>
        <v>4</v>
      </c>
      <c r="B7" s="9">
        <f t="shared" ref="B7:B8" si="2">1+B6</f>
        <v>107</v>
      </c>
      <c r="C7" s="10">
        <v>41442</v>
      </c>
      <c r="D7" s="9" t="s">
        <v>194</v>
      </c>
      <c r="E7" s="12" t="s">
        <v>130</v>
      </c>
      <c r="F7" s="12" t="s">
        <v>195</v>
      </c>
      <c r="G7" s="12" t="s">
        <v>196</v>
      </c>
      <c r="H7" s="9">
        <v>25570.13</v>
      </c>
      <c r="I7" s="9">
        <v>25570.13</v>
      </c>
      <c r="J7" s="15">
        <f t="shared" si="0"/>
        <v>0</v>
      </c>
      <c r="K7" s="16" t="s">
        <v>90</v>
      </c>
      <c r="L7" s="17">
        <v>41515</v>
      </c>
      <c r="M7" s="40">
        <v>1</v>
      </c>
      <c r="N7" s="9">
        <v>1</v>
      </c>
    </row>
    <row r="8" spans="1:14" ht="75" x14ac:dyDescent="0.3">
      <c r="A8" s="8">
        <f t="shared" si="1"/>
        <v>5</v>
      </c>
      <c r="B8" s="9">
        <f t="shared" si="2"/>
        <v>108</v>
      </c>
      <c r="C8" s="10">
        <v>41442</v>
      </c>
      <c r="D8" s="9" t="s">
        <v>197</v>
      </c>
      <c r="E8" s="12" t="s">
        <v>130</v>
      </c>
      <c r="F8" s="12" t="s">
        <v>195</v>
      </c>
      <c r="G8" s="12" t="s">
        <v>196</v>
      </c>
      <c r="H8" s="15">
        <v>448290</v>
      </c>
      <c r="I8" s="15">
        <v>448290</v>
      </c>
      <c r="J8" s="15">
        <f t="shared" si="0"/>
        <v>0</v>
      </c>
      <c r="K8" s="16" t="s">
        <v>90</v>
      </c>
      <c r="L8" s="17">
        <v>41515</v>
      </c>
      <c r="M8" s="40">
        <v>1</v>
      </c>
      <c r="N8" s="9">
        <v>1</v>
      </c>
    </row>
    <row r="9" spans="1:14" ht="75" x14ac:dyDescent="0.3">
      <c r="A9" s="8">
        <f t="shared" si="1"/>
        <v>6</v>
      </c>
      <c r="B9" s="9">
        <v>112</v>
      </c>
      <c r="C9" s="10">
        <v>41450</v>
      </c>
      <c r="D9" s="9" t="s">
        <v>204</v>
      </c>
      <c r="E9" s="12" t="s">
        <v>205</v>
      </c>
      <c r="F9" s="12" t="s">
        <v>126</v>
      </c>
      <c r="G9" s="12" t="s">
        <v>206</v>
      </c>
      <c r="H9" s="21">
        <v>1142050</v>
      </c>
      <c r="I9" s="9">
        <v>1130629.5</v>
      </c>
      <c r="J9" s="15">
        <f t="shared" si="0"/>
        <v>11420.5</v>
      </c>
      <c r="K9" s="16" t="s">
        <v>90</v>
      </c>
      <c r="L9" s="9"/>
      <c r="M9" s="40">
        <v>2</v>
      </c>
      <c r="N9" s="9">
        <v>2</v>
      </c>
    </row>
    <row r="10" spans="1:14" ht="56.25" x14ac:dyDescent="0.3">
      <c r="A10" s="8">
        <f t="shared" si="1"/>
        <v>7</v>
      </c>
      <c r="B10" s="9">
        <v>116</v>
      </c>
      <c r="C10" s="10">
        <v>41453</v>
      </c>
      <c r="D10" s="9" t="s">
        <v>209</v>
      </c>
      <c r="E10" s="12" t="s">
        <v>186</v>
      </c>
      <c r="F10" s="12" t="s">
        <v>126</v>
      </c>
      <c r="G10" s="12" t="s">
        <v>210</v>
      </c>
      <c r="H10" s="12">
        <v>1669950.41</v>
      </c>
      <c r="I10" s="9">
        <v>1653250.91</v>
      </c>
      <c r="J10" s="15">
        <f t="shared" si="0"/>
        <v>16699.5</v>
      </c>
      <c r="K10" s="16" t="s">
        <v>90</v>
      </c>
      <c r="L10" s="9"/>
      <c r="M10" s="40">
        <v>2</v>
      </c>
      <c r="N10" s="9">
        <v>2</v>
      </c>
    </row>
    <row r="11" spans="1:14" ht="37.5" x14ac:dyDescent="0.3">
      <c r="A11" s="8">
        <f t="shared" si="1"/>
        <v>8</v>
      </c>
      <c r="B11" s="9">
        <v>103</v>
      </c>
      <c r="C11" s="10">
        <v>41428</v>
      </c>
      <c r="D11" s="9"/>
      <c r="E11" s="12" t="s">
        <v>31</v>
      </c>
      <c r="F11" s="12" t="s">
        <v>184</v>
      </c>
      <c r="G11" s="12" t="s">
        <v>185</v>
      </c>
      <c r="H11" s="21">
        <v>302000</v>
      </c>
      <c r="I11" s="15">
        <v>291430</v>
      </c>
      <c r="J11" s="15">
        <f t="shared" si="0"/>
        <v>10570</v>
      </c>
      <c r="K11" s="16" t="s">
        <v>90</v>
      </c>
      <c r="L11" s="17">
        <v>41453</v>
      </c>
      <c r="M11" s="40">
        <v>5</v>
      </c>
      <c r="N11" s="9">
        <v>5</v>
      </c>
    </row>
    <row r="12" spans="1:14" ht="93.75" x14ac:dyDescent="0.3">
      <c r="A12" s="8">
        <f t="shared" si="1"/>
        <v>9</v>
      </c>
      <c r="B12" s="9">
        <v>123</v>
      </c>
      <c r="C12" s="10">
        <v>41489</v>
      </c>
      <c r="D12" s="9" t="s">
        <v>227</v>
      </c>
      <c r="E12" s="12" t="s">
        <v>214</v>
      </c>
      <c r="F12" s="12" t="s">
        <v>126</v>
      </c>
      <c r="G12" s="12" t="s">
        <v>231</v>
      </c>
      <c r="H12" s="21">
        <v>1700000</v>
      </c>
      <c r="I12" s="15">
        <v>1683000</v>
      </c>
      <c r="J12" s="15">
        <f t="shared" si="0"/>
        <v>17000</v>
      </c>
      <c r="K12" s="16" t="s">
        <v>90</v>
      </c>
      <c r="L12" s="17">
        <v>41528</v>
      </c>
      <c r="M12" s="40">
        <v>3</v>
      </c>
      <c r="N12" s="9">
        <v>2</v>
      </c>
    </row>
    <row r="13" spans="1:14" ht="56.25" x14ac:dyDescent="0.3">
      <c r="A13" s="8">
        <f t="shared" si="1"/>
        <v>10</v>
      </c>
      <c r="B13" s="9">
        <v>127</v>
      </c>
      <c r="C13" s="10">
        <v>41519</v>
      </c>
      <c r="D13" s="9" t="s">
        <v>239</v>
      </c>
      <c r="E13" s="12" t="s">
        <v>240</v>
      </c>
      <c r="F13" s="12" t="s">
        <v>126</v>
      </c>
      <c r="G13" s="12" t="s">
        <v>241</v>
      </c>
      <c r="H13" s="21">
        <v>1660300</v>
      </c>
      <c r="I13" s="15">
        <v>1643697</v>
      </c>
      <c r="J13" s="15">
        <f t="shared" si="0"/>
        <v>16603</v>
      </c>
      <c r="K13" s="16" t="s">
        <v>90</v>
      </c>
      <c r="L13" s="9"/>
      <c r="M13" s="40">
        <v>2</v>
      </c>
      <c r="N13" s="9">
        <v>2</v>
      </c>
    </row>
    <row r="14" spans="1:14" ht="56.25" x14ac:dyDescent="0.3">
      <c r="A14" s="8">
        <f t="shared" si="1"/>
        <v>11</v>
      </c>
      <c r="B14" s="9">
        <v>141</v>
      </c>
      <c r="C14" s="10">
        <v>41537</v>
      </c>
      <c r="D14" s="9" t="s">
        <v>284</v>
      </c>
      <c r="E14" s="12" t="s">
        <v>31</v>
      </c>
      <c r="F14" s="12" t="s">
        <v>285</v>
      </c>
      <c r="G14" s="12" t="s">
        <v>286</v>
      </c>
      <c r="H14" s="12">
        <v>4563069.16</v>
      </c>
      <c r="I14" s="15">
        <v>4563069.16</v>
      </c>
      <c r="J14" s="15">
        <f t="shared" si="0"/>
        <v>0</v>
      </c>
      <c r="K14" s="16" t="s">
        <v>90</v>
      </c>
      <c r="L14" s="9"/>
      <c r="M14" s="40">
        <v>2</v>
      </c>
      <c r="N14" s="9">
        <v>1</v>
      </c>
    </row>
    <row r="15" spans="1:14" ht="56.25" x14ac:dyDescent="0.3">
      <c r="A15" s="8">
        <f t="shared" si="1"/>
        <v>12</v>
      </c>
      <c r="B15" s="9">
        <v>144</v>
      </c>
      <c r="C15" s="10">
        <v>41541</v>
      </c>
      <c r="D15" s="9" t="s">
        <v>292</v>
      </c>
      <c r="E15" s="12" t="s">
        <v>31</v>
      </c>
      <c r="F15" s="12" t="s">
        <v>293</v>
      </c>
      <c r="G15" s="12" t="s">
        <v>294</v>
      </c>
      <c r="H15" s="12">
        <v>1447297.53</v>
      </c>
      <c r="I15" s="15">
        <v>1440061.04</v>
      </c>
      <c r="J15" s="15">
        <f t="shared" si="0"/>
        <v>7236.4899999999907</v>
      </c>
      <c r="K15" s="16" t="s">
        <v>90</v>
      </c>
      <c r="L15" s="9"/>
      <c r="M15" s="40">
        <v>2</v>
      </c>
      <c r="N15" s="9">
        <v>2</v>
      </c>
    </row>
    <row r="16" spans="1:14" ht="75" x14ac:dyDescent="0.3">
      <c r="A16" s="8">
        <f t="shared" si="1"/>
        <v>13</v>
      </c>
      <c r="B16" s="9">
        <v>145</v>
      </c>
      <c r="C16" s="10">
        <v>41541</v>
      </c>
      <c r="D16" s="9" t="s">
        <v>295</v>
      </c>
      <c r="E16" s="12" t="s">
        <v>296</v>
      </c>
      <c r="F16" s="12" t="s">
        <v>211</v>
      </c>
      <c r="G16" s="12" t="s">
        <v>297</v>
      </c>
      <c r="H16" s="21">
        <v>1797419</v>
      </c>
      <c r="I16" s="15">
        <v>1779444.8</v>
      </c>
      <c r="J16" s="15">
        <f t="shared" si="0"/>
        <v>17974.199999999953</v>
      </c>
      <c r="K16" s="16" t="s">
        <v>90</v>
      </c>
      <c r="L16" s="9"/>
      <c r="M16" s="40">
        <v>2</v>
      </c>
      <c r="N16" s="9">
        <v>2</v>
      </c>
    </row>
    <row r="17" spans="1:14" ht="56.25" x14ac:dyDescent="0.3">
      <c r="A17" s="8">
        <f t="shared" si="1"/>
        <v>14</v>
      </c>
      <c r="B17" s="9">
        <v>146</v>
      </c>
      <c r="C17" s="10">
        <v>41544</v>
      </c>
      <c r="D17" s="9" t="s">
        <v>298</v>
      </c>
      <c r="E17" s="12" t="s">
        <v>299</v>
      </c>
      <c r="F17" s="12" t="s">
        <v>300</v>
      </c>
      <c r="G17" s="12" t="s">
        <v>301</v>
      </c>
      <c r="H17" s="12">
        <v>668079.76</v>
      </c>
      <c r="I17" s="15">
        <v>661398</v>
      </c>
      <c r="J17" s="15">
        <f t="shared" si="0"/>
        <v>6681.7600000000093</v>
      </c>
      <c r="K17" s="16" t="s">
        <v>90</v>
      </c>
      <c r="L17" s="9"/>
      <c r="M17" s="40">
        <v>2</v>
      </c>
      <c r="N17" s="9">
        <v>2</v>
      </c>
    </row>
    <row r="18" spans="1:14" ht="56.25" x14ac:dyDescent="0.3">
      <c r="A18" s="8">
        <f t="shared" si="1"/>
        <v>15</v>
      </c>
      <c r="B18" s="9">
        <v>147</v>
      </c>
      <c r="C18" s="10">
        <v>41544</v>
      </c>
      <c r="D18" s="9" t="s">
        <v>302</v>
      </c>
      <c r="E18" s="12" t="s">
        <v>299</v>
      </c>
      <c r="F18" s="12" t="s">
        <v>300</v>
      </c>
      <c r="G18" s="12" t="s">
        <v>303</v>
      </c>
      <c r="H18" s="12">
        <v>657098.09</v>
      </c>
      <c r="I18" s="15">
        <v>653812.6</v>
      </c>
      <c r="J18" s="15">
        <f t="shared" si="0"/>
        <v>3285.4899999999907</v>
      </c>
      <c r="K18" s="16" t="s">
        <v>90</v>
      </c>
      <c r="L18" s="9"/>
      <c r="M18" s="40">
        <v>2</v>
      </c>
      <c r="N18" s="9">
        <v>2</v>
      </c>
    </row>
    <row r="19" spans="1:14" ht="75" x14ac:dyDescent="0.3">
      <c r="A19" s="8">
        <f t="shared" si="1"/>
        <v>16</v>
      </c>
      <c r="B19" s="9">
        <v>148</v>
      </c>
      <c r="C19" s="10">
        <v>41547</v>
      </c>
      <c r="D19" s="9" t="s">
        <v>304</v>
      </c>
      <c r="E19" s="12" t="s">
        <v>305</v>
      </c>
      <c r="F19" s="12" t="s">
        <v>195</v>
      </c>
      <c r="G19" s="12" t="s">
        <v>306</v>
      </c>
      <c r="H19" s="15">
        <v>1534207.5</v>
      </c>
      <c r="I19" s="15">
        <v>1534207.5</v>
      </c>
      <c r="J19" s="15">
        <f t="shared" si="0"/>
        <v>0</v>
      </c>
      <c r="K19" s="16" t="s">
        <v>90</v>
      </c>
      <c r="L19" s="17">
        <v>41605</v>
      </c>
      <c r="M19" s="40">
        <v>1</v>
      </c>
      <c r="N19" s="9">
        <v>1</v>
      </c>
    </row>
    <row r="20" spans="1:14" ht="56.25" x14ac:dyDescent="0.3">
      <c r="A20" s="8">
        <f t="shared" si="1"/>
        <v>17</v>
      </c>
      <c r="B20" s="41">
        <v>172</v>
      </c>
      <c r="C20" s="42">
        <v>41610</v>
      </c>
      <c r="D20" s="41" t="s">
        <v>360</v>
      </c>
      <c r="E20" s="43" t="s">
        <v>361</v>
      </c>
      <c r="F20" s="43" t="s">
        <v>300</v>
      </c>
      <c r="G20" s="43" t="s">
        <v>362</v>
      </c>
      <c r="H20" s="43">
        <v>657098.09</v>
      </c>
      <c r="I20" s="43">
        <v>650527.11</v>
      </c>
      <c r="J20" s="44">
        <f t="shared" ref="J20:J25" si="3">SUM(H20-I20)</f>
        <v>6570.9799999999814</v>
      </c>
      <c r="K20" s="45" t="s">
        <v>90</v>
      </c>
      <c r="L20" s="48">
        <v>41627</v>
      </c>
      <c r="M20" s="41">
        <v>2</v>
      </c>
      <c r="N20" s="41">
        <v>2</v>
      </c>
    </row>
    <row r="21" spans="1:14" ht="75" x14ac:dyDescent="0.3">
      <c r="A21" s="8">
        <f t="shared" si="1"/>
        <v>18</v>
      </c>
      <c r="B21" s="9">
        <v>173</v>
      </c>
      <c r="C21" s="10">
        <v>41612</v>
      </c>
      <c r="D21" s="9" t="s">
        <v>363</v>
      </c>
      <c r="E21" s="12" t="s">
        <v>316</v>
      </c>
      <c r="F21" s="12" t="s">
        <v>364</v>
      </c>
      <c r="G21" s="12" t="s">
        <v>318</v>
      </c>
      <c r="H21" s="12">
        <v>294000</v>
      </c>
      <c r="I21" s="15">
        <v>191100</v>
      </c>
      <c r="J21" s="39">
        <f t="shared" si="3"/>
        <v>102900</v>
      </c>
      <c r="K21" s="16" t="s">
        <v>90</v>
      </c>
      <c r="L21" s="17">
        <v>41626</v>
      </c>
      <c r="M21" s="9">
        <v>3</v>
      </c>
      <c r="N21" s="9">
        <v>3</v>
      </c>
    </row>
    <row r="22" spans="1:14" ht="75" x14ac:dyDescent="0.3">
      <c r="A22" s="8">
        <f t="shared" si="1"/>
        <v>19</v>
      </c>
      <c r="B22" s="9">
        <v>174</v>
      </c>
      <c r="C22" s="10">
        <v>41617</v>
      </c>
      <c r="D22" s="9" t="s">
        <v>365</v>
      </c>
      <c r="E22" s="12" t="s">
        <v>366</v>
      </c>
      <c r="F22" s="12" t="s">
        <v>367</v>
      </c>
      <c r="G22" s="12" t="s">
        <v>368</v>
      </c>
      <c r="H22" s="12">
        <v>1387946.98</v>
      </c>
      <c r="I22" s="15">
        <v>1374067.52</v>
      </c>
      <c r="J22" s="39">
        <f t="shared" si="3"/>
        <v>13879.459999999963</v>
      </c>
      <c r="K22" s="16" t="s">
        <v>90</v>
      </c>
      <c r="L22" s="17">
        <v>41628</v>
      </c>
      <c r="M22" s="9">
        <v>2</v>
      </c>
      <c r="N22" s="9">
        <v>2</v>
      </c>
    </row>
    <row r="23" spans="1:14" ht="56.25" x14ac:dyDescent="0.3">
      <c r="A23" s="8">
        <f t="shared" si="1"/>
        <v>20</v>
      </c>
      <c r="B23" s="9">
        <v>205</v>
      </c>
      <c r="C23" s="10">
        <v>41631</v>
      </c>
      <c r="D23" s="9" t="s">
        <v>458</v>
      </c>
      <c r="E23" s="12" t="s">
        <v>296</v>
      </c>
      <c r="F23" s="12" t="s">
        <v>285</v>
      </c>
      <c r="G23" s="12" t="s">
        <v>416</v>
      </c>
      <c r="H23" s="21">
        <v>2000000</v>
      </c>
      <c r="I23" s="15">
        <v>1980000</v>
      </c>
      <c r="J23" s="39">
        <f t="shared" si="3"/>
        <v>20000</v>
      </c>
      <c r="K23" s="16" t="s">
        <v>90</v>
      </c>
      <c r="L23" s="9"/>
      <c r="M23" s="9">
        <v>2</v>
      </c>
      <c r="N23" s="9">
        <v>2</v>
      </c>
    </row>
    <row r="24" spans="1:14" ht="75" x14ac:dyDescent="0.3">
      <c r="A24" s="8">
        <f t="shared" si="1"/>
        <v>21</v>
      </c>
      <c r="B24" s="9">
        <v>206</v>
      </c>
      <c r="C24" s="10">
        <v>41632</v>
      </c>
      <c r="D24" s="9" t="s">
        <v>459</v>
      </c>
      <c r="E24" s="12" t="s">
        <v>305</v>
      </c>
      <c r="F24" s="12" t="s">
        <v>195</v>
      </c>
      <c r="G24" s="12" t="s">
        <v>306</v>
      </c>
      <c r="H24" s="21">
        <v>348669</v>
      </c>
      <c r="I24" s="15">
        <v>345181</v>
      </c>
      <c r="J24" s="39">
        <f t="shared" si="3"/>
        <v>3488</v>
      </c>
      <c r="K24" s="16" t="s">
        <v>90</v>
      </c>
      <c r="L24" s="9"/>
      <c r="M24" s="9">
        <v>2</v>
      </c>
      <c r="N24" s="9">
        <v>2</v>
      </c>
    </row>
    <row r="25" spans="1:14" ht="56.25" x14ac:dyDescent="0.3">
      <c r="A25" s="8">
        <f t="shared" si="1"/>
        <v>22</v>
      </c>
      <c r="B25" s="9">
        <v>207</v>
      </c>
      <c r="C25" s="10">
        <v>41632</v>
      </c>
      <c r="D25" s="9" t="s">
        <v>460</v>
      </c>
      <c r="E25" s="12" t="s">
        <v>417</v>
      </c>
      <c r="F25" s="12" t="s">
        <v>397</v>
      </c>
      <c r="G25" s="12" t="s">
        <v>418</v>
      </c>
      <c r="H25" s="21">
        <v>90000</v>
      </c>
      <c r="I25" s="15">
        <v>89100</v>
      </c>
      <c r="J25" s="39">
        <f t="shared" si="3"/>
        <v>900</v>
      </c>
      <c r="K25" s="16" t="s">
        <v>90</v>
      </c>
      <c r="L25" s="9"/>
      <c r="M25" s="9">
        <v>2</v>
      </c>
      <c r="N25" s="9">
        <v>2</v>
      </c>
    </row>
    <row r="26" spans="1:14" x14ac:dyDescent="0.3">
      <c r="C26" s="24"/>
      <c r="D26" s="9"/>
      <c r="E26" s="12"/>
      <c r="F26" s="12"/>
      <c r="G26" s="12"/>
      <c r="H26" s="12">
        <f>SUM(H4:H25)</f>
        <v>25062432.93</v>
      </c>
      <c r="I26" s="15">
        <f>SUM(I4:I25)</f>
        <v>24790757.73</v>
      </c>
      <c r="J26" s="15">
        <f>SUM(J4:J25)</f>
        <v>271675.19999999995</v>
      </c>
      <c r="K26" s="16"/>
      <c r="L26" s="9"/>
      <c r="M26" s="9">
        <f>SUM(M4:M25)</f>
        <v>45</v>
      </c>
      <c r="N26" s="9">
        <f>SUM(N4:N25)</f>
        <v>43</v>
      </c>
    </row>
    <row r="27" spans="1:14" x14ac:dyDescent="0.3">
      <c r="C27" s="24"/>
      <c r="D27" s="9"/>
      <c r="E27" s="12"/>
      <c r="F27" s="12"/>
      <c r="G27" s="12"/>
      <c r="H27" s="12"/>
      <c r="I27" s="9"/>
      <c r="J27" s="9"/>
      <c r="K27" s="16"/>
      <c r="L27" s="9"/>
    </row>
    <row r="28" spans="1:14" x14ac:dyDescent="0.3">
      <c r="C28" s="24"/>
      <c r="D28" s="9"/>
      <c r="E28" s="12"/>
      <c r="F28" s="12"/>
      <c r="G28" s="12"/>
      <c r="H28" s="12"/>
      <c r="I28" s="9"/>
      <c r="J28" s="9"/>
      <c r="K28" s="16"/>
      <c r="L28" s="9"/>
    </row>
    <row r="29" spans="1:14" x14ac:dyDescent="0.3">
      <c r="C29" s="24"/>
      <c r="D29" s="9"/>
      <c r="E29" s="12"/>
      <c r="F29" s="12"/>
      <c r="G29" s="12"/>
      <c r="H29" s="12"/>
      <c r="I29" s="9"/>
      <c r="J29" s="9"/>
      <c r="K29" s="16"/>
      <c r="L29" s="9"/>
    </row>
    <row r="30" spans="1:14" x14ac:dyDescent="0.3">
      <c r="C30" s="24"/>
      <c r="D30" s="9"/>
      <c r="E30" s="12"/>
      <c r="F30" s="12"/>
      <c r="G30" s="12"/>
      <c r="H30" s="12"/>
      <c r="I30" s="9"/>
      <c r="J30" s="9"/>
      <c r="K30" s="16"/>
      <c r="L30" s="9"/>
    </row>
    <row r="31" spans="1:14" x14ac:dyDescent="0.3">
      <c r="C31" s="24"/>
      <c r="D31" s="9"/>
      <c r="E31" s="12"/>
      <c r="F31" s="12"/>
      <c r="G31" s="12"/>
      <c r="H31" s="12"/>
      <c r="I31" s="9"/>
      <c r="J31" s="9"/>
      <c r="K31" s="16"/>
      <c r="L31" s="9"/>
    </row>
    <row r="32" spans="1:14" x14ac:dyDescent="0.3">
      <c r="C32" s="24"/>
      <c r="D32" s="9"/>
      <c r="E32" s="12"/>
      <c r="F32" s="12"/>
      <c r="G32" s="12"/>
      <c r="H32" s="12"/>
      <c r="I32" s="9"/>
      <c r="J32" s="9"/>
      <c r="K32" s="16"/>
      <c r="L32" s="9"/>
    </row>
    <row r="33" spans="3:12" x14ac:dyDescent="0.3">
      <c r="C33" s="24"/>
      <c r="D33" s="9"/>
      <c r="E33" s="12"/>
      <c r="F33" s="12"/>
      <c r="G33" s="12"/>
      <c r="H33" s="12"/>
      <c r="I33" s="9"/>
      <c r="J33" s="9"/>
      <c r="K33" s="16"/>
      <c r="L33" s="9"/>
    </row>
    <row r="34" spans="3:12" x14ac:dyDescent="0.3">
      <c r="C34" s="24"/>
      <c r="D34" s="9"/>
      <c r="E34" s="12"/>
      <c r="F34" s="12"/>
      <c r="G34" s="12"/>
      <c r="H34" s="12"/>
      <c r="I34" s="9"/>
      <c r="J34" s="9"/>
      <c r="K34" s="16"/>
      <c r="L34" s="9"/>
    </row>
    <row r="35" spans="3:12" x14ac:dyDescent="0.3">
      <c r="C35" s="24"/>
      <c r="D35" s="9"/>
      <c r="E35" s="12"/>
      <c r="F35" s="12"/>
      <c r="G35" s="12"/>
      <c r="H35" s="12"/>
      <c r="I35" s="9"/>
      <c r="J35" s="9"/>
      <c r="K35" s="16"/>
      <c r="L35" s="9"/>
    </row>
    <row r="36" spans="3:12" x14ac:dyDescent="0.3">
      <c r="C36" s="24"/>
      <c r="D36" s="9"/>
      <c r="E36" s="12"/>
      <c r="F36" s="12"/>
      <c r="G36" s="12"/>
      <c r="H36" s="12"/>
      <c r="I36" s="9"/>
      <c r="J36" s="9"/>
      <c r="K36" s="16"/>
      <c r="L36" s="9"/>
    </row>
    <row r="37" spans="3:12" x14ac:dyDescent="0.3">
      <c r="C37" s="24"/>
      <c r="D37" s="9"/>
      <c r="E37" s="12"/>
      <c r="F37" s="12"/>
      <c r="G37" s="12"/>
      <c r="H37" s="12"/>
      <c r="I37" s="9"/>
      <c r="J37" s="9"/>
      <c r="K37" s="16"/>
      <c r="L37" s="9"/>
    </row>
    <row r="38" spans="3:12" x14ac:dyDescent="0.3">
      <c r="C38" s="24"/>
      <c r="D38" s="9"/>
      <c r="E38" s="12"/>
      <c r="F38" s="12"/>
      <c r="G38" s="12"/>
      <c r="H38" s="12"/>
      <c r="I38" s="9"/>
      <c r="J38" s="9"/>
      <c r="K38" s="16"/>
      <c r="L38" s="9"/>
    </row>
    <row r="39" spans="3:12" x14ac:dyDescent="0.3">
      <c r="C39" s="24"/>
      <c r="D39" s="9"/>
      <c r="E39" s="12"/>
      <c r="F39" s="12"/>
      <c r="G39" s="12"/>
      <c r="H39" s="12"/>
      <c r="I39" s="9"/>
      <c r="J39" s="9"/>
      <c r="K39" s="16"/>
      <c r="L39" s="9"/>
    </row>
    <row r="40" spans="3:12" x14ac:dyDescent="0.3">
      <c r="C40" s="24"/>
      <c r="D40" s="9"/>
      <c r="E40" s="12"/>
      <c r="F40" s="12"/>
      <c r="G40" s="12"/>
      <c r="H40" s="12"/>
      <c r="I40" s="9"/>
      <c r="J40" s="9"/>
      <c r="K40" s="16"/>
      <c r="L40" s="9"/>
    </row>
    <row r="41" spans="3:12" x14ac:dyDescent="0.3">
      <c r="C41" s="24"/>
      <c r="D41" s="9"/>
      <c r="E41" s="12"/>
      <c r="F41" s="12"/>
      <c r="G41" s="12"/>
      <c r="H41" s="12"/>
      <c r="I41" s="9"/>
      <c r="J41" s="9"/>
      <c r="K41" s="16"/>
      <c r="L41" s="9"/>
    </row>
    <row r="42" spans="3:12" x14ac:dyDescent="0.3">
      <c r="C42" s="24"/>
      <c r="D42" s="9"/>
      <c r="E42" s="12"/>
      <c r="F42" s="12"/>
      <c r="G42" s="12"/>
      <c r="H42" s="12"/>
      <c r="I42" s="9"/>
      <c r="J42" s="9"/>
      <c r="K42" s="16"/>
      <c r="L42" s="9"/>
    </row>
    <row r="43" spans="3:12" x14ac:dyDescent="0.3">
      <c r="C43" s="24"/>
      <c r="D43" s="9"/>
      <c r="E43" s="12"/>
      <c r="F43" s="12"/>
      <c r="G43" s="12"/>
      <c r="H43" s="12"/>
      <c r="I43" s="9"/>
      <c r="J43" s="9"/>
      <c r="K43" s="16"/>
      <c r="L43" s="9"/>
    </row>
    <row r="44" spans="3:12" x14ac:dyDescent="0.3">
      <c r="C44" s="24"/>
      <c r="D44" s="9"/>
      <c r="E44" s="12"/>
      <c r="F44" s="12"/>
      <c r="G44" s="12"/>
      <c r="H44" s="12"/>
      <c r="I44" s="9"/>
      <c r="J44" s="9"/>
      <c r="K44" s="16"/>
      <c r="L44" s="9"/>
    </row>
    <row r="45" spans="3:12" x14ac:dyDescent="0.3">
      <c r="C45" s="24"/>
      <c r="D45" s="9"/>
      <c r="E45" s="12"/>
      <c r="F45" s="12"/>
      <c r="G45" s="12"/>
      <c r="H45" s="12"/>
      <c r="I45" s="9"/>
      <c r="J45" s="9"/>
      <c r="K45" s="16"/>
      <c r="L45" s="9"/>
    </row>
    <row r="46" spans="3:12" x14ac:dyDescent="0.3">
      <c r="C46" s="24"/>
      <c r="D46" s="9"/>
      <c r="E46" s="12"/>
      <c r="F46" s="12"/>
      <c r="G46" s="12"/>
      <c r="H46" s="12"/>
      <c r="I46" s="9"/>
      <c r="J46" s="9"/>
      <c r="K46" s="16"/>
      <c r="L46" s="9"/>
    </row>
    <row r="47" spans="3:12" x14ac:dyDescent="0.3">
      <c r="C47" s="24"/>
      <c r="D47" s="9"/>
      <c r="E47" s="12"/>
      <c r="F47" s="12"/>
      <c r="G47" s="12"/>
      <c r="H47" s="12"/>
      <c r="I47" s="9"/>
      <c r="J47" s="9"/>
      <c r="K47" s="16"/>
      <c r="L47" s="9"/>
    </row>
    <row r="48" spans="3:12" x14ac:dyDescent="0.3">
      <c r="C48" s="24"/>
      <c r="D48" s="9"/>
      <c r="E48" s="12"/>
      <c r="F48" s="12"/>
      <c r="G48" s="12"/>
      <c r="H48" s="12"/>
      <c r="I48" s="9"/>
      <c r="J48" s="9"/>
      <c r="K48" s="16"/>
      <c r="L48" s="9"/>
    </row>
    <row r="49" spans="3:12" x14ac:dyDescent="0.3">
      <c r="C49" s="24"/>
      <c r="D49" s="9"/>
      <c r="E49" s="12"/>
      <c r="F49" s="12"/>
      <c r="G49" s="12"/>
      <c r="H49" s="12"/>
      <c r="I49" s="9"/>
      <c r="J49" s="9"/>
      <c r="K49" s="16"/>
      <c r="L49" s="9"/>
    </row>
    <row r="50" spans="3:12" x14ac:dyDescent="0.3">
      <c r="C50" s="24"/>
      <c r="D50" s="9"/>
      <c r="E50" s="12"/>
      <c r="F50" s="12"/>
      <c r="G50" s="12"/>
      <c r="H50" s="12"/>
      <c r="I50" s="9"/>
      <c r="J50" s="9"/>
      <c r="K50" s="16"/>
      <c r="L50" s="9"/>
    </row>
    <row r="51" spans="3:12" x14ac:dyDescent="0.3">
      <c r="C51" s="24"/>
      <c r="D51" s="9"/>
      <c r="E51" s="12"/>
      <c r="F51" s="12"/>
      <c r="G51" s="12"/>
      <c r="H51" s="12"/>
      <c r="I51" s="9"/>
      <c r="J51" s="9"/>
      <c r="K51" s="16"/>
      <c r="L51" s="9"/>
    </row>
    <row r="52" spans="3:12" x14ac:dyDescent="0.3">
      <c r="C52" s="24"/>
      <c r="D52" s="9"/>
      <c r="E52" s="12"/>
      <c r="F52" s="12"/>
      <c r="G52" s="12"/>
      <c r="H52" s="12"/>
      <c r="I52" s="9"/>
      <c r="J52" s="9"/>
      <c r="K52" s="16"/>
      <c r="L52" s="9"/>
    </row>
    <row r="53" spans="3:12" x14ac:dyDescent="0.3">
      <c r="C53" s="24"/>
      <c r="D53" s="9"/>
      <c r="E53" s="12"/>
      <c r="F53" s="12"/>
      <c r="G53" s="12"/>
      <c r="H53" s="12"/>
      <c r="I53" s="9"/>
      <c r="J53" s="9"/>
      <c r="K53" s="16"/>
      <c r="L53" s="9"/>
    </row>
    <row r="54" spans="3:12" x14ac:dyDescent="0.3">
      <c r="C54" s="24"/>
      <c r="D54" s="9"/>
      <c r="E54" s="12"/>
      <c r="F54" s="12"/>
      <c r="G54" s="12"/>
      <c r="H54" s="12"/>
      <c r="I54" s="9"/>
      <c r="J54" s="9"/>
      <c r="K54" s="16"/>
      <c r="L54" s="9"/>
    </row>
    <row r="55" spans="3:12" x14ac:dyDescent="0.3">
      <c r="C55" s="24"/>
      <c r="D55" s="9"/>
      <c r="E55" s="12"/>
      <c r="F55" s="12"/>
      <c r="G55" s="12"/>
      <c r="H55" s="12"/>
      <c r="I55" s="9"/>
      <c r="J55" s="9"/>
      <c r="K55" s="16"/>
      <c r="L55" s="9"/>
    </row>
    <row r="56" spans="3:12" x14ac:dyDescent="0.3">
      <c r="C56" s="24"/>
      <c r="D56" s="9"/>
      <c r="E56" s="12"/>
      <c r="F56" s="12"/>
      <c r="G56" s="12"/>
      <c r="H56" s="12"/>
      <c r="I56" s="9"/>
      <c r="J56" s="9"/>
      <c r="K56" s="16"/>
      <c r="L56" s="9"/>
    </row>
    <row r="57" spans="3:12" x14ac:dyDescent="0.3">
      <c r="C57" s="24"/>
      <c r="D57" s="9"/>
      <c r="E57" s="12"/>
      <c r="F57" s="12"/>
      <c r="G57" s="12"/>
      <c r="H57" s="12"/>
      <c r="I57" s="9"/>
      <c r="J57" s="9"/>
      <c r="K57" s="16"/>
      <c r="L57" s="9"/>
    </row>
    <row r="58" spans="3:12" x14ac:dyDescent="0.3">
      <c r="C58" s="24"/>
      <c r="D58" s="9"/>
      <c r="E58" s="12"/>
      <c r="F58" s="12"/>
      <c r="G58" s="12"/>
      <c r="H58" s="12"/>
      <c r="I58" s="9"/>
      <c r="J58" s="9"/>
      <c r="K58" s="16"/>
      <c r="L58" s="9"/>
    </row>
    <row r="59" spans="3:12" x14ac:dyDescent="0.3">
      <c r="C59" s="24"/>
      <c r="D59" s="9"/>
      <c r="E59" s="12"/>
      <c r="F59" s="12"/>
      <c r="G59" s="12"/>
      <c r="H59" s="12"/>
      <c r="I59" s="9"/>
      <c r="J59" s="9"/>
      <c r="K59" s="16"/>
      <c r="L59" s="9"/>
    </row>
    <row r="60" spans="3:12" x14ac:dyDescent="0.3">
      <c r="C60" s="24"/>
      <c r="D60" s="9"/>
      <c r="E60" s="12"/>
      <c r="F60" s="12"/>
      <c r="G60" s="12"/>
      <c r="H60" s="12"/>
      <c r="I60" s="9"/>
      <c r="J60" s="9"/>
      <c r="K60" s="16"/>
      <c r="L60" s="9"/>
    </row>
    <row r="61" spans="3:12" x14ac:dyDescent="0.3">
      <c r="C61" s="24"/>
      <c r="D61" s="9"/>
      <c r="E61" s="12"/>
      <c r="F61" s="12"/>
      <c r="G61" s="12"/>
      <c r="H61" s="12"/>
      <c r="I61" s="9"/>
      <c r="J61" s="9"/>
      <c r="K61" s="16"/>
      <c r="L61" s="9"/>
    </row>
    <row r="62" spans="3:12" x14ac:dyDescent="0.3">
      <c r="C62" s="24"/>
      <c r="D62" s="9"/>
      <c r="E62" s="12"/>
      <c r="F62" s="12"/>
      <c r="G62" s="12"/>
      <c r="H62" s="12"/>
      <c r="I62" s="9"/>
      <c r="J62" s="9"/>
      <c r="K62" s="16"/>
      <c r="L62" s="9"/>
    </row>
    <row r="63" spans="3:12" x14ac:dyDescent="0.3">
      <c r="C63" s="24"/>
      <c r="D63" s="9"/>
      <c r="E63" s="12"/>
      <c r="F63" s="12"/>
      <c r="G63" s="12"/>
      <c r="H63" s="12"/>
      <c r="I63" s="9"/>
      <c r="J63" s="9"/>
      <c r="K63" s="16"/>
      <c r="L63" s="9"/>
    </row>
    <row r="64" spans="3:12" x14ac:dyDescent="0.3">
      <c r="C64" s="24"/>
      <c r="D64" s="9"/>
      <c r="E64" s="12"/>
      <c r="F64" s="12"/>
      <c r="G64" s="12"/>
      <c r="H64" s="12"/>
      <c r="I64" s="9"/>
      <c r="J64" s="9"/>
      <c r="K64" s="16"/>
      <c r="L64" s="9"/>
    </row>
    <row r="65" spans="3:12" x14ac:dyDescent="0.3">
      <c r="C65" s="24"/>
      <c r="D65" s="9"/>
      <c r="E65" s="12"/>
      <c r="F65" s="12"/>
      <c r="G65" s="12"/>
      <c r="H65" s="12"/>
      <c r="I65" s="9"/>
      <c r="J65" s="9"/>
      <c r="K65" s="16"/>
      <c r="L65" s="9"/>
    </row>
    <row r="66" spans="3:12" x14ac:dyDescent="0.3">
      <c r="C66" s="24"/>
      <c r="D66" s="9"/>
      <c r="E66" s="12"/>
      <c r="F66" s="12"/>
      <c r="G66" s="12"/>
      <c r="H66" s="12"/>
      <c r="I66" s="9"/>
      <c r="J66" s="9"/>
      <c r="K66" s="16"/>
      <c r="L66" s="9"/>
    </row>
    <row r="67" spans="3:12" x14ac:dyDescent="0.3">
      <c r="C67" s="24"/>
      <c r="D67" s="9"/>
      <c r="E67" s="12"/>
      <c r="F67" s="12"/>
      <c r="G67" s="12"/>
      <c r="H67" s="12"/>
      <c r="I67" s="9"/>
      <c r="J67" s="9"/>
      <c r="K67" s="16"/>
      <c r="L67" s="9"/>
    </row>
    <row r="68" spans="3:12" x14ac:dyDescent="0.3">
      <c r="C68" s="24"/>
      <c r="D68" s="9"/>
      <c r="E68" s="12"/>
      <c r="F68" s="12"/>
      <c r="G68" s="12"/>
      <c r="H68" s="12"/>
      <c r="I68" s="9"/>
      <c r="J68" s="9"/>
      <c r="K68" s="16"/>
      <c r="L68" s="9"/>
    </row>
    <row r="69" spans="3:12" x14ac:dyDescent="0.3">
      <c r="C69" s="24"/>
      <c r="D69" s="9"/>
      <c r="E69" s="12"/>
      <c r="F69" s="12"/>
      <c r="G69" s="12"/>
      <c r="H69" s="12"/>
      <c r="I69" s="9"/>
      <c r="J69" s="9"/>
      <c r="K69" s="16"/>
      <c r="L69" s="9"/>
    </row>
    <row r="70" spans="3:12" x14ac:dyDescent="0.3">
      <c r="C70" s="24"/>
      <c r="D70" s="9"/>
      <c r="E70" s="12"/>
      <c r="F70" s="12"/>
      <c r="G70" s="12"/>
      <c r="H70" s="12"/>
      <c r="I70" s="9"/>
      <c r="J70" s="9"/>
      <c r="K70" s="16"/>
      <c r="L70" s="9"/>
    </row>
    <row r="71" spans="3:12" x14ac:dyDescent="0.3">
      <c r="C71" s="24"/>
      <c r="D71" s="9"/>
      <c r="E71" s="12"/>
      <c r="F71" s="12"/>
      <c r="G71" s="12"/>
      <c r="H71" s="12"/>
      <c r="I71" s="9"/>
      <c r="J71" s="9"/>
      <c r="K71" s="16"/>
      <c r="L71" s="9"/>
    </row>
    <row r="72" spans="3:12" x14ac:dyDescent="0.3">
      <c r="C72" s="24"/>
      <c r="D72" s="9"/>
      <c r="E72" s="12"/>
      <c r="F72" s="12"/>
      <c r="G72" s="12"/>
      <c r="H72" s="12"/>
      <c r="I72" s="9"/>
      <c r="J72" s="9"/>
      <c r="K72" s="16"/>
      <c r="L72" s="9"/>
    </row>
    <row r="73" spans="3:12" x14ac:dyDescent="0.3">
      <c r="C73" s="24"/>
      <c r="D73" s="9"/>
      <c r="E73" s="12"/>
      <c r="F73" s="12"/>
      <c r="G73" s="12"/>
      <c r="H73" s="12"/>
      <c r="I73" s="9"/>
      <c r="J73" s="9"/>
      <c r="K73" s="16"/>
      <c r="L73" s="9"/>
    </row>
    <row r="74" spans="3:12" x14ac:dyDescent="0.3">
      <c r="C74" s="24"/>
      <c r="D74" s="9"/>
      <c r="E74" s="12"/>
      <c r="F74" s="12"/>
      <c r="G74" s="12"/>
      <c r="H74" s="12"/>
      <c r="I74" s="9"/>
      <c r="J74" s="9"/>
      <c r="K74" s="16"/>
      <c r="L74" s="9"/>
    </row>
    <row r="75" spans="3:12" x14ac:dyDescent="0.3">
      <c r="C75" s="24"/>
      <c r="D75" s="9"/>
      <c r="E75" s="12"/>
      <c r="F75" s="12"/>
      <c r="G75" s="12"/>
      <c r="H75" s="12"/>
      <c r="I75" s="9"/>
      <c r="J75" s="9"/>
      <c r="K75" s="16"/>
      <c r="L75" s="9"/>
    </row>
    <row r="76" spans="3:12" x14ac:dyDescent="0.3">
      <c r="C76" s="24"/>
      <c r="D76" s="9"/>
      <c r="E76" s="12"/>
      <c r="F76" s="12"/>
      <c r="G76" s="12"/>
      <c r="H76" s="12"/>
      <c r="I76" s="9"/>
      <c r="J76" s="9"/>
      <c r="K76" s="16"/>
      <c r="L76" s="9"/>
    </row>
    <row r="77" spans="3:12" x14ac:dyDescent="0.3">
      <c r="C77" s="24"/>
      <c r="D77" s="9"/>
      <c r="E77" s="12"/>
      <c r="F77" s="12"/>
      <c r="G77" s="12"/>
      <c r="H77" s="12"/>
      <c r="I77" s="9"/>
      <c r="J77" s="9"/>
      <c r="K77" s="16"/>
      <c r="L77" s="9"/>
    </row>
    <row r="78" spans="3:12" x14ac:dyDescent="0.3">
      <c r="C78" s="24"/>
      <c r="D78" s="9"/>
      <c r="E78" s="12"/>
      <c r="F78" s="12"/>
      <c r="G78" s="12"/>
      <c r="H78" s="12"/>
      <c r="I78" s="9"/>
      <c r="J78" s="9"/>
      <c r="K78" s="16"/>
      <c r="L78" s="9"/>
    </row>
    <row r="79" spans="3:12" x14ac:dyDescent="0.3">
      <c r="C79" s="24"/>
      <c r="D79" s="9"/>
      <c r="E79" s="12"/>
      <c r="F79" s="12"/>
      <c r="G79" s="12"/>
      <c r="H79" s="12"/>
      <c r="I79" s="9"/>
      <c r="J79" s="9"/>
      <c r="K79" s="16"/>
      <c r="L79" s="9"/>
    </row>
    <row r="80" spans="3:12" x14ac:dyDescent="0.3">
      <c r="C80" s="24"/>
      <c r="D80" s="9"/>
      <c r="E80" s="12"/>
      <c r="F80" s="12"/>
      <c r="G80" s="12"/>
      <c r="H80" s="12"/>
      <c r="I80" s="9"/>
      <c r="J80" s="9"/>
      <c r="K80" s="16"/>
      <c r="L80" s="9"/>
    </row>
    <row r="81" spans="3:12" x14ac:dyDescent="0.3">
      <c r="C81" s="24"/>
      <c r="D81" s="9"/>
      <c r="E81" s="12"/>
      <c r="F81" s="12"/>
      <c r="G81" s="12"/>
      <c r="H81" s="12"/>
      <c r="I81" s="9"/>
      <c r="J81" s="9"/>
      <c r="K81" s="16"/>
      <c r="L81" s="9"/>
    </row>
  </sheetData>
  <mergeCells count="1">
    <mergeCell ref="D2:L2"/>
  </mergeCells>
  <pageMargins left="0.7" right="0.7" top="0.75" bottom="0.75" header="0.3" footer="0.3"/>
  <pageSetup paperSize="9" scale="3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opLeftCell="A52" workbookViewId="0">
      <selection activeCell="B60" sqref="B60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20" customWidth="1"/>
    <col min="4" max="4" width="30.140625" style="7" customWidth="1"/>
    <col min="5" max="5" width="29.85546875" style="19" customWidth="1"/>
    <col min="6" max="6" width="33.42578125" style="19" customWidth="1"/>
    <col min="7" max="7" width="35.85546875" style="19" customWidth="1"/>
    <col min="8" max="8" width="17.42578125" style="19" customWidth="1"/>
    <col min="9" max="9" width="21.140625" style="7" customWidth="1"/>
    <col min="10" max="10" width="19" style="7" customWidth="1"/>
    <col min="11" max="11" width="20.2851562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2" spans="1:15" x14ac:dyDescent="0.3">
      <c r="D2" s="56" t="s">
        <v>94</v>
      </c>
      <c r="E2" s="56"/>
      <c r="F2" s="56"/>
      <c r="G2" s="56"/>
      <c r="H2" s="56"/>
      <c r="I2" s="56"/>
      <c r="J2" s="56"/>
      <c r="K2" s="56"/>
      <c r="L2" s="57"/>
    </row>
    <row r="3" spans="1:15" ht="56.25" x14ac:dyDescent="0.3">
      <c r="B3" s="2" t="s">
        <v>15</v>
      </c>
      <c r="C3" s="3" t="s">
        <v>6</v>
      </c>
      <c r="D3" s="2" t="s">
        <v>17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16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5" ht="37.5" x14ac:dyDescent="0.3">
      <c r="A4" s="8">
        <v>1</v>
      </c>
      <c r="B4" s="9">
        <v>9</v>
      </c>
      <c r="C4" s="10">
        <v>41299</v>
      </c>
      <c r="D4" s="15"/>
      <c r="E4" s="12" t="s">
        <v>31</v>
      </c>
      <c r="F4" s="12" t="s">
        <v>28</v>
      </c>
      <c r="G4" s="12" t="s">
        <v>29</v>
      </c>
      <c r="H4" s="15">
        <v>234904</v>
      </c>
      <c r="I4" s="15">
        <v>234904</v>
      </c>
      <c r="J4" s="15">
        <f t="shared" ref="J4:J33" si="0">H4-I4</f>
        <v>0</v>
      </c>
      <c r="K4" s="14" t="s">
        <v>10</v>
      </c>
      <c r="L4" s="13"/>
    </row>
    <row r="5" spans="1:15" ht="37.5" x14ac:dyDescent="0.3">
      <c r="A5" s="8">
        <f>A4+1</f>
        <v>2</v>
      </c>
      <c r="B5" s="9">
        <v>10</v>
      </c>
      <c r="C5" s="10">
        <v>41306</v>
      </c>
      <c r="D5" s="11"/>
      <c r="E5" s="12" t="s">
        <v>30</v>
      </c>
      <c r="F5" s="12" t="s">
        <v>32</v>
      </c>
      <c r="G5" s="12" t="s">
        <v>11</v>
      </c>
      <c r="H5" s="15">
        <v>152848.79999999999</v>
      </c>
      <c r="I5" s="15">
        <v>152848.79999999999</v>
      </c>
      <c r="J5" s="15">
        <f t="shared" si="0"/>
        <v>0</v>
      </c>
      <c r="K5" s="14" t="s">
        <v>10</v>
      </c>
      <c r="L5" s="13"/>
    </row>
    <row r="6" spans="1:15" x14ac:dyDescent="0.3">
      <c r="A6" s="8">
        <f t="shared" ref="A6:A58" si="1">A5+1</f>
        <v>3</v>
      </c>
      <c r="B6" s="9">
        <v>11</v>
      </c>
      <c r="C6" s="10">
        <v>41275</v>
      </c>
      <c r="D6" s="11"/>
      <c r="E6" s="12" t="s">
        <v>33</v>
      </c>
      <c r="F6" s="12" t="s">
        <v>35</v>
      </c>
      <c r="G6" s="12" t="s">
        <v>34</v>
      </c>
      <c r="H6" s="15">
        <v>179495</v>
      </c>
      <c r="I6" s="15">
        <v>179495</v>
      </c>
      <c r="J6" s="15">
        <f t="shared" si="0"/>
        <v>0</v>
      </c>
      <c r="K6" s="9" t="s">
        <v>10</v>
      </c>
      <c r="L6" s="13"/>
    </row>
    <row r="7" spans="1:15" ht="56.25" x14ac:dyDescent="0.3">
      <c r="A7" s="8">
        <f t="shared" si="1"/>
        <v>4</v>
      </c>
      <c r="B7" s="9">
        <v>17</v>
      </c>
      <c r="C7" s="10">
        <v>41320</v>
      </c>
      <c r="D7" s="11"/>
      <c r="E7" s="12" t="s">
        <v>50</v>
      </c>
      <c r="F7" s="12" t="s">
        <v>51</v>
      </c>
      <c r="G7" s="12" t="s">
        <v>52</v>
      </c>
      <c r="H7" s="15">
        <v>199000</v>
      </c>
      <c r="I7" s="9">
        <v>199000</v>
      </c>
      <c r="J7" s="15">
        <f t="shared" si="0"/>
        <v>0</v>
      </c>
      <c r="K7" s="9" t="s">
        <v>10</v>
      </c>
      <c r="L7" s="17"/>
    </row>
    <row r="8" spans="1:15" ht="37.5" x14ac:dyDescent="0.3">
      <c r="A8" s="8">
        <f t="shared" si="1"/>
        <v>5</v>
      </c>
      <c r="B8" s="9">
        <v>21</v>
      </c>
      <c r="C8" s="10">
        <v>41332</v>
      </c>
      <c r="D8" s="11"/>
      <c r="E8" s="12" t="s">
        <v>61</v>
      </c>
      <c r="F8" s="12" t="s">
        <v>62</v>
      </c>
      <c r="G8" s="12" t="s">
        <v>63</v>
      </c>
      <c r="H8" s="9">
        <v>133497.78</v>
      </c>
      <c r="I8" s="9">
        <v>133497.78</v>
      </c>
      <c r="J8" s="15">
        <f t="shared" si="0"/>
        <v>0</v>
      </c>
      <c r="K8" s="9" t="s">
        <v>10</v>
      </c>
      <c r="L8" s="17"/>
    </row>
    <row r="9" spans="1:15" ht="37.5" x14ac:dyDescent="0.3">
      <c r="A9" s="8">
        <f t="shared" si="1"/>
        <v>6</v>
      </c>
      <c r="B9" s="9">
        <v>22</v>
      </c>
      <c r="C9" s="10">
        <v>41340</v>
      </c>
      <c r="D9" s="11"/>
      <c r="E9" s="12" t="s">
        <v>64</v>
      </c>
      <c r="F9" s="12" t="s">
        <v>65</v>
      </c>
      <c r="G9" s="12" t="s">
        <v>66</v>
      </c>
      <c r="H9" s="9">
        <v>1042091.21</v>
      </c>
      <c r="I9" s="9">
        <v>1042091.21</v>
      </c>
      <c r="J9" s="15">
        <f t="shared" si="0"/>
        <v>0</v>
      </c>
      <c r="K9" s="9" t="s">
        <v>10</v>
      </c>
      <c r="L9" s="17">
        <v>41610</v>
      </c>
      <c r="O9" s="7" t="s">
        <v>9</v>
      </c>
    </row>
    <row r="10" spans="1:15" ht="56.25" x14ac:dyDescent="0.3">
      <c r="A10" s="8">
        <f t="shared" si="1"/>
        <v>7</v>
      </c>
      <c r="B10" s="9">
        <v>23</v>
      </c>
      <c r="C10" s="10">
        <v>41344</v>
      </c>
      <c r="D10" s="11"/>
      <c r="E10" s="12" t="s">
        <v>50</v>
      </c>
      <c r="F10" s="12" t="s">
        <v>67</v>
      </c>
      <c r="G10" s="12" t="s">
        <v>68</v>
      </c>
      <c r="H10" s="9">
        <v>214886.77</v>
      </c>
      <c r="I10" s="9">
        <v>214886.77</v>
      </c>
      <c r="J10" s="15">
        <f t="shared" si="0"/>
        <v>0</v>
      </c>
      <c r="K10" s="9" t="s">
        <v>10</v>
      </c>
      <c r="L10" s="17"/>
    </row>
    <row r="11" spans="1:15" ht="37.5" x14ac:dyDescent="0.3">
      <c r="A11" s="8">
        <f t="shared" si="1"/>
        <v>8</v>
      </c>
      <c r="B11" s="9">
        <v>24</v>
      </c>
      <c r="C11" s="10">
        <v>41345</v>
      </c>
      <c r="D11" s="11"/>
      <c r="E11" s="12" t="s">
        <v>69</v>
      </c>
      <c r="F11" s="12" t="s">
        <v>65</v>
      </c>
      <c r="G11" s="12" t="s">
        <v>70</v>
      </c>
      <c r="H11" s="15">
        <v>451730.2</v>
      </c>
      <c r="I11" s="15">
        <v>451730.2</v>
      </c>
      <c r="J11" s="15">
        <f t="shared" si="0"/>
        <v>0</v>
      </c>
      <c r="K11" s="9" t="s">
        <v>10</v>
      </c>
      <c r="L11" s="17"/>
    </row>
    <row r="12" spans="1:15" ht="56.25" x14ac:dyDescent="0.3">
      <c r="A12" s="8">
        <f t="shared" si="1"/>
        <v>9</v>
      </c>
      <c r="B12" s="9">
        <v>25</v>
      </c>
      <c r="C12" s="10">
        <v>41345</v>
      </c>
      <c r="D12" s="11"/>
      <c r="E12" s="12" t="s">
        <v>71</v>
      </c>
      <c r="F12" s="12" t="s">
        <v>65</v>
      </c>
      <c r="G12" s="12" t="s">
        <v>70</v>
      </c>
      <c r="H12" s="9">
        <v>163586.87</v>
      </c>
      <c r="I12" s="9">
        <v>163586.87</v>
      </c>
      <c r="J12" s="15">
        <f t="shared" si="0"/>
        <v>0</v>
      </c>
      <c r="K12" s="9" t="s">
        <v>10</v>
      </c>
      <c r="L12" s="17"/>
    </row>
    <row r="13" spans="1:15" ht="56.25" x14ac:dyDescent="0.3">
      <c r="A13" s="8">
        <f t="shared" si="1"/>
        <v>10</v>
      </c>
      <c r="B13" s="9">
        <v>26</v>
      </c>
      <c r="C13" s="10">
        <v>41345</v>
      </c>
      <c r="D13" s="11"/>
      <c r="E13" s="12" t="s">
        <v>72</v>
      </c>
      <c r="F13" s="12" t="s">
        <v>65</v>
      </c>
      <c r="G13" s="12" t="s">
        <v>70</v>
      </c>
      <c r="H13" s="21">
        <v>164097</v>
      </c>
      <c r="I13" s="21">
        <v>164097</v>
      </c>
      <c r="J13" s="15">
        <f t="shared" si="0"/>
        <v>0</v>
      </c>
      <c r="K13" s="9" t="s">
        <v>10</v>
      </c>
      <c r="L13" s="17"/>
    </row>
    <row r="14" spans="1:15" ht="37.5" x14ac:dyDescent="0.3">
      <c r="A14" s="8">
        <f t="shared" si="1"/>
        <v>11</v>
      </c>
      <c r="B14" s="9">
        <v>27</v>
      </c>
      <c r="C14" s="10">
        <v>41345</v>
      </c>
      <c r="D14" s="11"/>
      <c r="E14" s="12" t="s">
        <v>73</v>
      </c>
      <c r="F14" s="12" t="s">
        <v>65</v>
      </c>
      <c r="G14" s="12" t="s">
        <v>70</v>
      </c>
      <c r="H14" s="21">
        <v>442159</v>
      </c>
      <c r="I14" s="21">
        <v>442159</v>
      </c>
      <c r="J14" s="15">
        <f t="shared" si="0"/>
        <v>0</v>
      </c>
      <c r="K14" s="9" t="s">
        <v>10</v>
      </c>
      <c r="L14" s="17"/>
    </row>
    <row r="15" spans="1:15" ht="37.5" x14ac:dyDescent="0.3">
      <c r="A15" s="8">
        <f t="shared" si="1"/>
        <v>12</v>
      </c>
      <c r="B15" s="9">
        <v>29</v>
      </c>
      <c r="C15" s="10">
        <v>41347</v>
      </c>
      <c r="D15" s="11"/>
      <c r="E15" s="12" t="s">
        <v>76</v>
      </c>
      <c r="F15" s="12" t="s">
        <v>65</v>
      </c>
      <c r="G15" s="12" t="s">
        <v>66</v>
      </c>
      <c r="H15" s="12">
        <v>1225071.3600000001</v>
      </c>
      <c r="I15" s="12">
        <v>1225071.3600000001</v>
      </c>
      <c r="J15" s="15">
        <f t="shared" si="0"/>
        <v>0</v>
      </c>
      <c r="K15" s="9" t="s">
        <v>10</v>
      </c>
      <c r="L15" s="17"/>
    </row>
    <row r="16" spans="1:15" ht="37.5" x14ac:dyDescent="0.3">
      <c r="A16" s="8">
        <f t="shared" si="1"/>
        <v>13</v>
      </c>
      <c r="B16" s="9">
        <v>30</v>
      </c>
      <c r="C16" s="10">
        <v>41347</v>
      </c>
      <c r="D16" s="11"/>
      <c r="E16" s="12" t="s">
        <v>77</v>
      </c>
      <c r="F16" s="12" t="s">
        <v>65</v>
      </c>
      <c r="G16" s="12" t="s">
        <v>66</v>
      </c>
      <c r="H16" s="12">
        <v>287617</v>
      </c>
      <c r="I16" s="12">
        <v>287617</v>
      </c>
      <c r="J16" s="15">
        <f t="shared" si="0"/>
        <v>0</v>
      </c>
      <c r="K16" s="9" t="s">
        <v>10</v>
      </c>
      <c r="L16" s="17"/>
    </row>
    <row r="17" spans="1:12" ht="37.5" x14ac:dyDescent="0.3">
      <c r="A17" s="8">
        <f t="shared" si="1"/>
        <v>14</v>
      </c>
      <c r="B17" s="9">
        <v>31</v>
      </c>
      <c r="C17" s="10">
        <v>41348</v>
      </c>
      <c r="D17" s="11"/>
      <c r="E17" s="12" t="s">
        <v>78</v>
      </c>
      <c r="F17" s="12" t="s">
        <v>65</v>
      </c>
      <c r="G17" s="12" t="s">
        <v>66</v>
      </c>
      <c r="H17" s="9">
        <v>533494.13</v>
      </c>
      <c r="I17" s="9">
        <v>533494.13</v>
      </c>
      <c r="J17" s="15">
        <f t="shared" si="0"/>
        <v>0</v>
      </c>
      <c r="K17" s="9" t="s">
        <v>10</v>
      </c>
      <c r="L17" s="17"/>
    </row>
    <row r="18" spans="1:12" ht="37.5" x14ac:dyDescent="0.3">
      <c r="A18" s="8">
        <f t="shared" si="1"/>
        <v>15</v>
      </c>
      <c r="B18" s="9">
        <v>32</v>
      </c>
      <c r="C18" s="10">
        <v>41348</v>
      </c>
      <c r="D18" s="11"/>
      <c r="E18" s="12" t="s">
        <v>79</v>
      </c>
      <c r="F18" s="12" t="s">
        <v>65</v>
      </c>
      <c r="G18" s="12" t="s">
        <v>70</v>
      </c>
      <c r="H18" s="9">
        <v>841124.67</v>
      </c>
      <c r="I18" s="9">
        <v>841124.67</v>
      </c>
      <c r="J18" s="15">
        <f t="shared" si="0"/>
        <v>0</v>
      </c>
      <c r="K18" s="9" t="s">
        <v>10</v>
      </c>
      <c r="L18" s="17"/>
    </row>
    <row r="19" spans="1:12" ht="37.5" x14ac:dyDescent="0.3">
      <c r="A19" s="8">
        <f t="shared" si="1"/>
        <v>16</v>
      </c>
      <c r="B19" s="9">
        <v>33</v>
      </c>
      <c r="C19" s="10">
        <v>41348</v>
      </c>
      <c r="D19" s="11"/>
      <c r="E19" s="12" t="s">
        <v>80</v>
      </c>
      <c r="F19" s="12" t="s">
        <v>65</v>
      </c>
      <c r="G19" s="12" t="s">
        <v>66</v>
      </c>
      <c r="H19" s="9">
        <v>126004</v>
      </c>
      <c r="I19" s="9">
        <v>126004</v>
      </c>
      <c r="J19" s="15">
        <f t="shared" si="0"/>
        <v>0</v>
      </c>
      <c r="K19" s="9" t="s">
        <v>10</v>
      </c>
      <c r="L19" s="17">
        <v>41610</v>
      </c>
    </row>
    <row r="20" spans="1:12" ht="37.5" x14ac:dyDescent="0.3">
      <c r="A20" s="8">
        <f t="shared" si="1"/>
        <v>17</v>
      </c>
      <c r="B20" s="9">
        <v>35</v>
      </c>
      <c r="C20" s="10">
        <v>41348</v>
      </c>
      <c r="D20" s="11"/>
      <c r="E20" s="12" t="s">
        <v>84</v>
      </c>
      <c r="F20" s="12" t="s">
        <v>65</v>
      </c>
      <c r="G20" s="12" t="s">
        <v>66</v>
      </c>
      <c r="H20" s="9">
        <v>272435.09999999998</v>
      </c>
      <c r="I20" s="9">
        <v>272435.09999999998</v>
      </c>
      <c r="J20" s="15">
        <f t="shared" si="0"/>
        <v>0</v>
      </c>
      <c r="K20" s="9" t="s">
        <v>10</v>
      </c>
      <c r="L20" s="9"/>
    </row>
    <row r="21" spans="1:12" ht="37.5" x14ac:dyDescent="0.3">
      <c r="A21" s="8">
        <f t="shared" si="1"/>
        <v>18</v>
      </c>
      <c r="B21" s="9">
        <v>38</v>
      </c>
      <c r="C21" s="10">
        <v>41365</v>
      </c>
      <c r="D21" s="11"/>
      <c r="E21" s="12" t="s">
        <v>97</v>
      </c>
      <c r="F21" s="12" t="s">
        <v>96</v>
      </c>
      <c r="G21" s="12" t="s">
        <v>70</v>
      </c>
      <c r="H21" s="21">
        <v>130000</v>
      </c>
      <c r="I21" s="21">
        <v>130000</v>
      </c>
      <c r="J21" s="15">
        <f t="shared" si="0"/>
        <v>0</v>
      </c>
      <c r="K21" s="9" t="s">
        <v>10</v>
      </c>
      <c r="L21" s="17"/>
    </row>
    <row r="22" spans="1:12" x14ac:dyDescent="0.3">
      <c r="A22" s="8">
        <f t="shared" si="1"/>
        <v>19</v>
      </c>
      <c r="B22" s="9">
        <v>46</v>
      </c>
      <c r="C22" s="10">
        <v>41373</v>
      </c>
      <c r="D22" s="11"/>
      <c r="E22" s="12" t="s">
        <v>111</v>
      </c>
      <c r="F22" s="12" t="s">
        <v>112</v>
      </c>
      <c r="G22" s="12" t="s">
        <v>113</v>
      </c>
      <c r="H22" s="12">
        <v>291055.03999999998</v>
      </c>
      <c r="I22" s="9">
        <v>291055.03999999998</v>
      </c>
      <c r="J22" s="15">
        <f t="shared" si="0"/>
        <v>0</v>
      </c>
      <c r="K22" s="18" t="s">
        <v>10</v>
      </c>
      <c r="L22" s="9"/>
    </row>
    <row r="23" spans="1:12" ht="56.25" x14ac:dyDescent="0.3">
      <c r="A23" s="8">
        <f t="shared" si="1"/>
        <v>20</v>
      </c>
      <c r="B23" s="9">
        <v>57</v>
      </c>
      <c r="C23" s="10">
        <v>41386</v>
      </c>
      <c r="D23" s="9"/>
      <c r="E23" s="12" t="s">
        <v>125</v>
      </c>
      <c r="F23" s="12" t="s">
        <v>126</v>
      </c>
      <c r="G23" s="12" t="s">
        <v>127</v>
      </c>
      <c r="H23" s="12">
        <v>399093.12</v>
      </c>
      <c r="I23" s="9">
        <v>399093.12</v>
      </c>
      <c r="J23" s="15">
        <f t="shared" si="0"/>
        <v>0</v>
      </c>
      <c r="K23" s="9" t="s">
        <v>10</v>
      </c>
      <c r="L23" s="9"/>
    </row>
    <row r="24" spans="1:12" x14ac:dyDescent="0.3">
      <c r="A24" s="8">
        <f t="shared" si="1"/>
        <v>21</v>
      </c>
      <c r="B24" s="9">
        <v>98</v>
      </c>
      <c r="C24" s="10">
        <v>41425</v>
      </c>
      <c r="D24" s="9" t="s">
        <v>175</v>
      </c>
      <c r="E24" s="12" t="s">
        <v>176</v>
      </c>
      <c r="F24" s="12" t="s">
        <v>177</v>
      </c>
      <c r="G24" s="12" t="s">
        <v>178</v>
      </c>
      <c r="H24" s="21">
        <v>85200</v>
      </c>
      <c r="I24" s="15">
        <v>85200</v>
      </c>
      <c r="J24" s="15">
        <f t="shared" si="0"/>
        <v>0</v>
      </c>
      <c r="K24" s="9" t="s">
        <v>10</v>
      </c>
      <c r="L24" s="9"/>
    </row>
    <row r="25" spans="1:12" ht="37.5" x14ac:dyDescent="0.3">
      <c r="A25" s="8">
        <f t="shared" si="1"/>
        <v>22</v>
      </c>
      <c r="B25" s="9">
        <v>99</v>
      </c>
      <c r="C25" s="10">
        <v>41425</v>
      </c>
      <c r="D25" s="9"/>
      <c r="E25" s="12" t="s">
        <v>176</v>
      </c>
      <c r="F25" s="12" t="s">
        <v>179</v>
      </c>
      <c r="G25" s="12" t="s">
        <v>180</v>
      </c>
      <c r="H25" s="21">
        <v>92500</v>
      </c>
      <c r="I25" s="15">
        <v>92500</v>
      </c>
      <c r="J25" s="15">
        <f t="shared" si="0"/>
        <v>0</v>
      </c>
      <c r="K25" s="9" t="s">
        <v>10</v>
      </c>
      <c r="L25" s="9"/>
    </row>
    <row r="26" spans="1:12" x14ac:dyDescent="0.3">
      <c r="A26" s="8">
        <f t="shared" si="1"/>
        <v>23</v>
      </c>
      <c r="B26" s="9">
        <v>115</v>
      </c>
      <c r="C26" s="10">
        <v>41452</v>
      </c>
      <c r="D26" s="9"/>
      <c r="E26" s="12" t="s">
        <v>176</v>
      </c>
      <c r="F26" s="12" t="s">
        <v>207</v>
      </c>
      <c r="G26" s="12" t="s">
        <v>208</v>
      </c>
      <c r="H26" s="21">
        <v>398000</v>
      </c>
      <c r="I26" s="15">
        <v>398000</v>
      </c>
      <c r="J26" s="15">
        <f t="shared" si="0"/>
        <v>0</v>
      </c>
      <c r="K26" s="16" t="s">
        <v>10</v>
      </c>
      <c r="L26" s="17">
        <v>41452</v>
      </c>
    </row>
    <row r="27" spans="1:12" ht="37.5" x14ac:dyDescent="0.3">
      <c r="A27" s="8">
        <f t="shared" si="1"/>
        <v>24</v>
      </c>
      <c r="B27" s="9">
        <v>110</v>
      </c>
      <c r="C27" s="10">
        <v>41449</v>
      </c>
      <c r="D27" s="9"/>
      <c r="E27" s="12" t="s">
        <v>176</v>
      </c>
      <c r="F27" s="12" t="s">
        <v>200</v>
      </c>
      <c r="G27" s="12" t="s">
        <v>201</v>
      </c>
      <c r="H27" s="21">
        <v>99953</v>
      </c>
      <c r="I27" s="15">
        <v>99953</v>
      </c>
      <c r="J27" s="15">
        <f t="shared" si="0"/>
        <v>0</v>
      </c>
      <c r="K27" s="16" t="s">
        <v>10</v>
      </c>
      <c r="L27" s="17">
        <v>41450</v>
      </c>
    </row>
    <row r="28" spans="1:12" x14ac:dyDescent="0.3">
      <c r="A28" s="8">
        <f t="shared" si="1"/>
        <v>25</v>
      </c>
      <c r="B28" s="9">
        <v>111</v>
      </c>
      <c r="C28" s="10">
        <v>41449</v>
      </c>
      <c r="D28" s="9"/>
      <c r="E28" s="12" t="s">
        <v>176</v>
      </c>
      <c r="F28" s="12" t="s">
        <v>202</v>
      </c>
      <c r="G28" s="12" t="s">
        <v>203</v>
      </c>
      <c r="H28" s="21">
        <v>199990</v>
      </c>
      <c r="I28" s="15">
        <v>199990</v>
      </c>
      <c r="J28" s="15">
        <f t="shared" si="0"/>
        <v>0</v>
      </c>
      <c r="K28" s="16" t="s">
        <v>10</v>
      </c>
      <c r="L28" s="17">
        <v>41450</v>
      </c>
    </row>
    <row r="29" spans="1:12" ht="93.75" x14ac:dyDescent="0.3">
      <c r="A29" s="8">
        <f t="shared" si="1"/>
        <v>26</v>
      </c>
      <c r="B29" s="9">
        <v>118</v>
      </c>
      <c r="C29" s="10">
        <v>41460</v>
      </c>
      <c r="D29" s="25" t="s">
        <v>213</v>
      </c>
      <c r="E29" s="12" t="s">
        <v>214</v>
      </c>
      <c r="F29" s="12" t="s">
        <v>126</v>
      </c>
      <c r="G29" s="12" t="s">
        <v>215</v>
      </c>
      <c r="H29" s="21">
        <v>199005</v>
      </c>
      <c r="I29" s="15">
        <v>199005</v>
      </c>
      <c r="J29" s="15">
        <f t="shared" si="0"/>
        <v>0</v>
      </c>
      <c r="K29" s="16" t="s">
        <v>10</v>
      </c>
      <c r="L29" s="17">
        <v>41463</v>
      </c>
    </row>
    <row r="30" spans="1:12" ht="131.25" x14ac:dyDescent="0.3">
      <c r="A30" s="8">
        <f t="shared" si="1"/>
        <v>27</v>
      </c>
      <c r="B30" s="9">
        <v>119</v>
      </c>
      <c r="C30" s="10">
        <v>41479</v>
      </c>
      <c r="D30" s="9" t="s">
        <v>216</v>
      </c>
      <c r="E30" s="12" t="s">
        <v>217</v>
      </c>
      <c r="F30" s="12" t="s">
        <v>218</v>
      </c>
      <c r="G30" s="12" t="s">
        <v>219</v>
      </c>
      <c r="H30" s="21">
        <v>170343.03</v>
      </c>
      <c r="I30" s="15">
        <v>170343.03</v>
      </c>
      <c r="J30" s="15">
        <f t="shared" si="0"/>
        <v>0</v>
      </c>
      <c r="K30" s="16" t="s">
        <v>10</v>
      </c>
      <c r="L30" s="9"/>
    </row>
    <row r="31" spans="1:12" ht="131.25" x14ac:dyDescent="0.3">
      <c r="A31" s="8">
        <f t="shared" si="1"/>
        <v>28</v>
      </c>
      <c r="B31" s="9">
        <v>120</v>
      </c>
      <c r="C31" s="10">
        <v>41480</v>
      </c>
      <c r="D31" s="9" t="s">
        <v>220</v>
      </c>
      <c r="E31" s="12" t="s">
        <v>214</v>
      </c>
      <c r="F31" s="12" t="s">
        <v>221</v>
      </c>
      <c r="G31" s="12" t="s">
        <v>222</v>
      </c>
      <c r="H31" s="21">
        <v>368980.3</v>
      </c>
      <c r="I31" s="15">
        <v>368980.3</v>
      </c>
      <c r="J31" s="15">
        <f t="shared" si="0"/>
        <v>0</v>
      </c>
      <c r="K31" s="16" t="s">
        <v>10</v>
      </c>
      <c r="L31" s="17">
        <v>41491</v>
      </c>
    </row>
    <row r="32" spans="1:12" ht="93.75" x14ac:dyDescent="0.3">
      <c r="A32" s="8">
        <f t="shared" si="1"/>
        <v>29</v>
      </c>
      <c r="B32" s="9">
        <v>142</v>
      </c>
      <c r="C32" s="10">
        <v>41540</v>
      </c>
      <c r="D32" s="9" t="s">
        <v>287</v>
      </c>
      <c r="E32" s="12" t="s">
        <v>214</v>
      </c>
      <c r="F32" s="12" t="s">
        <v>288</v>
      </c>
      <c r="G32" s="12" t="s">
        <v>289</v>
      </c>
      <c r="H32" s="12">
        <v>309316.71999999997</v>
      </c>
      <c r="I32" s="15">
        <v>309316.71999999997</v>
      </c>
      <c r="J32" s="9">
        <f t="shared" si="0"/>
        <v>0</v>
      </c>
      <c r="K32" s="16" t="s">
        <v>10</v>
      </c>
      <c r="L32" s="17">
        <v>41543</v>
      </c>
    </row>
    <row r="33" spans="1:15" ht="112.5" x14ac:dyDescent="0.3">
      <c r="A33" s="8">
        <f t="shared" si="1"/>
        <v>30</v>
      </c>
      <c r="B33" s="9">
        <v>143</v>
      </c>
      <c r="C33" s="10">
        <v>41540</v>
      </c>
      <c r="D33" s="9" t="s">
        <v>290</v>
      </c>
      <c r="E33" s="12" t="s">
        <v>214</v>
      </c>
      <c r="F33" s="12" t="s">
        <v>288</v>
      </c>
      <c r="G33" s="12" t="s">
        <v>291</v>
      </c>
      <c r="H33" s="21">
        <v>259600</v>
      </c>
      <c r="I33" s="15">
        <v>259600</v>
      </c>
      <c r="J33" s="9">
        <f t="shared" si="0"/>
        <v>0</v>
      </c>
      <c r="K33" s="16" t="s">
        <v>10</v>
      </c>
      <c r="L33" s="17">
        <v>41543</v>
      </c>
    </row>
    <row r="34" spans="1:15" ht="93.75" x14ac:dyDescent="0.3">
      <c r="A34" s="8">
        <f t="shared" si="1"/>
        <v>31</v>
      </c>
      <c r="B34" s="9">
        <v>156</v>
      </c>
      <c r="C34" s="10">
        <v>41572</v>
      </c>
      <c r="D34" s="9" t="s">
        <v>323</v>
      </c>
      <c r="E34" s="12" t="s">
        <v>214</v>
      </c>
      <c r="F34" s="12" t="s">
        <v>321</v>
      </c>
      <c r="G34" s="12" t="s">
        <v>322</v>
      </c>
      <c r="H34" s="34">
        <v>300000</v>
      </c>
      <c r="I34" s="15">
        <v>300000</v>
      </c>
      <c r="J34" s="15">
        <f>SUM(H34-I34)</f>
        <v>0</v>
      </c>
      <c r="K34" s="16" t="s">
        <v>10</v>
      </c>
      <c r="L34" s="17">
        <v>41575</v>
      </c>
    </row>
    <row r="35" spans="1:15" ht="93.75" x14ac:dyDescent="0.3">
      <c r="A35" s="8">
        <f t="shared" si="1"/>
        <v>32</v>
      </c>
      <c r="B35" s="9">
        <v>158</v>
      </c>
      <c r="C35" s="10">
        <v>41579</v>
      </c>
      <c r="D35" s="9" t="s">
        <v>328</v>
      </c>
      <c r="E35" s="12" t="s">
        <v>214</v>
      </c>
      <c r="F35" s="12" t="s">
        <v>329</v>
      </c>
      <c r="G35" s="12" t="s">
        <v>330</v>
      </c>
      <c r="H35" s="34">
        <v>321999</v>
      </c>
      <c r="I35" s="15">
        <v>321999</v>
      </c>
      <c r="J35" s="15">
        <f t="shared" ref="J35" si="2">SUM(H35-I35)</f>
        <v>0</v>
      </c>
      <c r="K35" s="16" t="s">
        <v>10</v>
      </c>
      <c r="L35" s="17">
        <v>41579</v>
      </c>
    </row>
    <row r="36" spans="1:15" ht="112.5" x14ac:dyDescent="0.3">
      <c r="A36" s="8">
        <f t="shared" si="1"/>
        <v>33</v>
      </c>
      <c r="B36" s="9">
        <v>170</v>
      </c>
      <c r="C36" s="10">
        <v>41604</v>
      </c>
      <c r="D36" s="9" t="s">
        <v>357</v>
      </c>
      <c r="E36" s="12" t="s">
        <v>358</v>
      </c>
      <c r="F36" s="12" t="s">
        <v>211</v>
      </c>
      <c r="G36" s="12" t="s">
        <v>359</v>
      </c>
      <c r="H36" s="12">
        <v>360410.07</v>
      </c>
      <c r="I36" s="15">
        <v>360410.07</v>
      </c>
      <c r="J36" s="39">
        <f>SUM(H36-I36)</f>
        <v>0</v>
      </c>
      <c r="K36" s="16" t="s">
        <v>10</v>
      </c>
      <c r="L36" s="17">
        <v>41604</v>
      </c>
      <c r="O36" s="9"/>
    </row>
    <row r="37" spans="1:15" ht="93.75" x14ac:dyDescent="0.3">
      <c r="A37" s="8">
        <f t="shared" si="1"/>
        <v>34</v>
      </c>
      <c r="B37" s="9">
        <v>175</v>
      </c>
      <c r="C37" s="10">
        <v>41619</v>
      </c>
      <c r="D37" s="9" t="s">
        <v>369</v>
      </c>
      <c r="E37" s="12" t="s">
        <v>214</v>
      </c>
      <c r="F37" s="12" t="s">
        <v>370</v>
      </c>
      <c r="G37" s="12" t="s">
        <v>371</v>
      </c>
      <c r="H37" s="12">
        <v>258691.4</v>
      </c>
      <c r="I37" s="15">
        <v>258691.4</v>
      </c>
      <c r="J37" s="39">
        <f t="shared" ref="J37:J48" si="3">SUM(H37-I37)</f>
        <v>0</v>
      </c>
      <c r="K37" s="16" t="s">
        <v>10</v>
      </c>
      <c r="L37" s="17">
        <v>41620</v>
      </c>
    </row>
    <row r="38" spans="1:15" ht="56.25" x14ac:dyDescent="0.3">
      <c r="A38" s="8">
        <f t="shared" si="1"/>
        <v>35</v>
      </c>
      <c r="B38" s="9">
        <v>177</v>
      </c>
      <c r="C38" s="10">
        <v>41619</v>
      </c>
      <c r="D38" s="9" t="s">
        <v>376</v>
      </c>
      <c r="E38" s="12" t="s">
        <v>377</v>
      </c>
      <c r="F38" s="12" t="s">
        <v>378</v>
      </c>
      <c r="G38" s="12" t="s">
        <v>379</v>
      </c>
      <c r="H38" s="12">
        <v>99000</v>
      </c>
      <c r="I38" s="15">
        <v>99000</v>
      </c>
      <c r="J38" s="39">
        <f t="shared" si="3"/>
        <v>0</v>
      </c>
      <c r="K38" s="16" t="s">
        <v>10</v>
      </c>
      <c r="L38" s="9"/>
    </row>
    <row r="39" spans="1:15" ht="56.25" x14ac:dyDescent="0.3">
      <c r="A39" s="8">
        <f t="shared" si="1"/>
        <v>36</v>
      </c>
      <c r="B39" s="9">
        <v>178</v>
      </c>
      <c r="C39" s="10">
        <v>41589</v>
      </c>
      <c r="D39" s="9" t="s">
        <v>98</v>
      </c>
      <c r="E39" s="12" t="s">
        <v>420</v>
      </c>
      <c r="F39" s="12" t="s">
        <v>423</v>
      </c>
      <c r="G39" s="12" t="s">
        <v>424</v>
      </c>
      <c r="H39" s="21">
        <v>28308350</v>
      </c>
      <c r="I39" s="15">
        <v>28308350</v>
      </c>
      <c r="J39" s="39">
        <f>H39-I39</f>
        <v>0</v>
      </c>
      <c r="K39" s="16" t="s">
        <v>10</v>
      </c>
      <c r="L39" s="9"/>
    </row>
    <row r="40" spans="1:15" ht="93.75" x14ac:dyDescent="0.3">
      <c r="A40" s="8">
        <f t="shared" si="1"/>
        <v>37</v>
      </c>
      <c r="B40" s="9">
        <v>179</v>
      </c>
      <c r="C40" s="10">
        <v>41619</v>
      </c>
      <c r="D40" s="9" t="s">
        <v>380</v>
      </c>
      <c r="E40" s="12" t="s">
        <v>381</v>
      </c>
      <c r="F40" s="12" t="s">
        <v>382</v>
      </c>
      <c r="G40" s="12" t="s">
        <v>383</v>
      </c>
      <c r="H40" s="21">
        <v>299000</v>
      </c>
      <c r="I40" s="15">
        <v>299000</v>
      </c>
      <c r="J40" s="39">
        <f t="shared" si="3"/>
        <v>0</v>
      </c>
      <c r="K40" s="16" t="s">
        <v>10</v>
      </c>
      <c r="L40" s="9" t="s">
        <v>384</v>
      </c>
    </row>
    <row r="41" spans="1:15" ht="75" x14ac:dyDescent="0.3">
      <c r="A41" s="8">
        <f t="shared" si="1"/>
        <v>38</v>
      </c>
      <c r="B41" s="9">
        <v>181</v>
      </c>
      <c r="C41" s="10">
        <v>41625</v>
      </c>
      <c r="D41" s="9" t="s">
        <v>109</v>
      </c>
      <c r="E41" s="12" t="s">
        <v>366</v>
      </c>
      <c r="F41" s="12" t="s">
        <v>385</v>
      </c>
      <c r="G41" s="12" t="s">
        <v>29</v>
      </c>
      <c r="H41" s="12">
        <v>45000</v>
      </c>
      <c r="I41" s="15">
        <v>45000</v>
      </c>
      <c r="J41" s="39">
        <f t="shared" si="3"/>
        <v>0</v>
      </c>
      <c r="K41" s="16" t="s">
        <v>10</v>
      </c>
      <c r="L41" s="9"/>
    </row>
    <row r="42" spans="1:15" ht="75" x14ac:dyDescent="0.3">
      <c r="A42" s="8">
        <f t="shared" si="1"/>
        <v>39</v>
      </c>
      <c r="B42" s="9">
        <v>181</v>
      </c>
      <c r="C42" s="10">
        <v>41618</v>
      </c>
      <c r="D42" s="9" t="s">
        <v>109</v>
      </c>
      <c r="E42" s="12" t="s">
        <v>366</v>
      </c>
      <c r="F42" s="12" t="s">
        <v>451</v>
      </c>
      <c r="G42" s="12" t="s">
        <v>29</v>
      </c>
      <c r="H42" s="21">
        <v>168904</v>
      </c>
      <c r="I42" s="15">
        <v>168904</v>
      </c>
      <c r="J42" s="39">
        <f t="shared" ref="J42" si="4">SUM(H42-I42)</f>
        <v>0</v>
      </c>
      <c r="K42" s="16" t="s">
        <v>10</v>
      </c>
      <c r="L42" s="9"/>
    </row>
    <row r="43" spans="1:15" ht="56.25" x14ac:dyDescent="0.3">
      <c r="A43" s="8">
        <f t="shared" si="1"/>
        <v>40</v>
      </c>
      <c r="B43" s="9">
        <v>182</v>
      </c>
      <c r="C43" s="10">
        <v>41624</v>
      </c>
      <c r="D43" s="9" t="s">
        <v>107</v>
      </c>
      <c r="E43" s="12" t="s">
        <v>420</v>
      </c>
      <c r="F43" s="12" t="s">
        <v>421</v>
      </c>
      <c r="G43" s="12" t="s">
        <v>422</v>
      </c>
      <c r="H43" s="21">
        <v>24351694.25</v>
      </c>
      <c r="I43" s="15">
        <v>24351694.25</v>
      </c>
      <c r="J43" s="39">
        <f>H43-I43</f>
        <v>0</v>
      </c>
      <c r="K43" s="16" t="s">
        <v>10</v>
      </c>
      <c r="L43" s="9"/>
    </row>
    <row r="44" spans="1:15" ht="75" x14ac:dyDescent="0.3">
      <c r="A44" s="8">
        <f t="shared" si="1"/>
        <v>41</v>
      </c>
      <c r="B44" s="9">
        <v>182</v>
      </c>
      <c r="C44" s="10">
        <v>41618</v>
      </c>
      <c r="D44" s="9" t="s">
        <v>107</v>
      </c>
      <c r="E44" s="12" t="s">
        <v>366</v>
      </c>
      <c r="F44" s="12" t="s">
        <v>451</v>
      </c>
      <c r="G44" s="12" t="s">
        <v>29</v>
      </c>
      <c r="H44" s="21">
        <v>22000</v>
      </c>
      <c r="I44" s="15">
        <v>22000</v>
      </c>
      <c r="J44" s="39">
        <f t="shared" ref="J44" si="5">SUM(H44-I44)</f>
        <v>0</v>
      </c>
      <c r="K44" s="16" t="s">
        <v>10</v>
      </c>
      <c r="L44" s="9"/>
    </row>
    <row r="45" spans="1:15" ht="37.5" x14ac:dyDescent="0.3">
      <c r="A45" s="8">
        <f t="shared" si="1"/>
        <v>42</v>
      </c>
      <c r="B45" s="9">
        <v>183</v>
      </c>
      <c r="C45" s="10">
        <v>41625</v>
      </c>
      <c r="D45" s="9" t="s">
        <v>386</v>
      </c>
      <c r="E45" s="12" t="s">
        <v>387</v>
      </c>
      <c r="F45" s="12" t="s">
        <v>385</v>
      </c>
      <c r="G45" s="12" t="s">
        <v>29</v>
      </c>
      <c r="H45" s="21">
        <v>95000</v>
      </c>
      <c r="I45" s="15">
        <v>95000</v>
      </c>
      <c r="J45" s="39">
        <f t="shared" si="3"/>
        <v>0</v>
      </c>
      <c r="K45" s="16" t="s">
        <v>10</v>
      </c>
      <c r="L45" s="9"/>
    </row>
    <row r="46" spans="1:15" ht="75" x14ac:dyDescent="0.3">
      <c r="A46" s="8">
        <f t="shared" si="1"/>
        <v>43</v>
      </c>
      <c r="B46" s="9">
        <v>184</v>
      </c>
      <c r="C46" s="10">
        <v>41625</v>
      </c>
      <c r="D46" s="9" t="s">
        <v>101</v>
      </c>
      <c r="E46" s="12" t="s">
        <v>366</v>
      </c>
      <c r="F46" s="12" t="s">
        <v>388</v>
      </c>
      <c r="G46" s="12" t="s">
        <v>389</v>
      </c>
      <c r="H46" s="21">
        <v>9000</v>
      </c>
      <c r="I46" s="15">
        <v>9000</v>
      </c>
      <c r="J46" s="39">
        <f t="shared" si="3"/>
        <v>0</v>
      </c>
      <c r="K46" s="16" t="s">
        <v>10</v>
      </c>
      <c r="L46" s="9"/>
    </row>
    <row r="47" spans="1:15" ht="75" x14ac:dyDescent="0.3">
      <c r="A47" s="8">
        <f t="shared" si="1"/>
        <v>44</v>
      </c>
      <c r="B47" s="9">
        <v>185</v>
      </c>
      <c r="C47" s="10">
        <v>41625</v>
      </c>
      <c r="D47" s="9" t="s">
        <v>103</v>
      </c>
      <c r="E47" s="12" t="s">
        <v>366</v>
      </c>
      <c r="F47" s="12" t="s">
        <v>388</v>
      </c>
      <c r="G47" s="12" t="s">
        <v>390</v>
      </c>
      <c r="H47" s="21">
        <v>6000</v>
      </c>
      <c r="I47" s="15">
        <v>6000</v>
      </c>
      <c r="J47" s="39">
        <f t="shared" si="3"/>
        <v>0</v>
      </c>
      <c r="K47" s="16" t="s">
        <v>10</v>
      </c>
      <c r="L47" s="9"/>
    </row>
    <row r="48" spans="1:15" ht="75" x14ac:dyDescent="0.3">
      <c r="A48" s="8">
        <f t="shared" si="1"/>
        <v>45</v>
      </c>
      <c r="B48" s="9">
        <v>186</v>
      </c>
      <c r="C48" s="10">
        <v>41625</v>
      </c>
      <c r="D48" s="9" t="s">
        <v>104</v>
      </c>
      <c r="E48" s="12" t="s">
        <v>366</v>
      </c>
      <c r="F48" s="12" t="s">
        <v>388</v>
      </c>
      <c r="G48" s="12" t="s">
        <v>389</v>
      </c>
      <c r="H48" s="21">
        <v>10000</v>
      </c>
      <c r="I48" s="15">
        <v>10000</v>
      </c>
      <c r="J48" s="39">
        <f t="shared" si="3"/>
        <v>0</v>
      </c>
      <c r="K48" s="16" t="s">
        <v>10</v>
      </c>
      <c r="L48" s="9"/>
    </row>
    <row r="49" spans="1:12" x14ac:dyDescent="0.3">
      <c r="A49" s="8">
        <f t="shared" si="1"/>
        <v>46</v>
      </c>
      <c r="B49" s="9">
        <v>187</v>
      </c>
      <c r="C49" s="10">
        <v>41626</v>
      </c>
      <c r="D49" s="9" t="s">
        <v>391</v>
      </c>
      <c r="E49" s="12"/>
      <c r="F49" s="12"/>
      <c r="G49" s="12"/>
      <c r="H49" s="12"/>
      <c r="I49" s="9"/>
      <c r="J49" s="15">
        <f t="shared" ref="J49:J66" si="6">SUM(H49-I49)</f>
        <v>0</v>
      </c>
      <c r="K49" s="16"/>
      <c r="L49" s="9"/>
    </row>
    <row r="50" spans="1:12" ht="75" x14ac:dyDescent="0.3">
      <c r="A50" s="8">
        <f t="shared" si="1"/>
        <v>47</v>
      </c>
      <c r="B50" s="9">
        <v>197</v>
      </c>
      <c r="C50" s="10">
        <v>41628</v>
      </c>
      <c r="D50" s="9"/>
      <c r="E50" s="12" t="s">
        <v>410</v>
      </c>
      <c r="F50" s="12" t="s">
        <v>388</v>
      </c>
      <c r="G50" s="12" t="s">
        <v>411</v>
      </c>
      <c r="H50" s="21">
        <v>20000</v>
      </c>
      <c r="I50" s="15">
        <v>20000</v>
      </c>
      <c r="J50" s="39">
        <f t="shared" ref="J50:J51" si="7">SUM(H50-I50)</f>
        <v>0</v>
      </c>
      <c r="K50" s="16" t="s">
        <v>10</v>
      </c>
      <c r="L50" s="9"/>
    </row>
    <row r="51" spans="1:12" ht="75" x14ac:dyDescent="0.3">
      <c r="A51" s="8">
        <f t="shared" si="1"/>
        <v>48</v>
      </c>
      <c r="B51" s="9">
        <v>198</v>
      </c>
      <c r="C51" s="10">
        <v>41628</v>
      </c>
      <c r="D51" s="9"/>
      <c r="E51" s="12" t="s">
        <v>410</v>
      </c>
      <c r="F51" s="12" t="s">
        <v>388</v>
      </c>
      <c r="G51" s="12" t="s">
        <v>412</v>
      </c>
      <c r="H51" s="21">
        <v>12000</v>
      </c>
      <c r="I51" s="15">
        <v>12000</v>
      </c>
      <c r="J51" s="39">
        <f t="shared" si="7"/>
        <v>0</v>
      </c>
      <c r="K51" s="16" t="s">
        <v>10</v>
      </c>
      <c r="L51" s="9"/>
    </row>
    <row r="52" spans="1:12" ht="37.5" x14ac:dyDescent="0.3">
      <c r="A52" s="8">
        <f t="shared" si="1"/>
        <v>49</v>
      </c>
      <c r="B52" s="9">
        <v>226</v>
      </c>
      <c r="C52" s="10">
        <v>41638</v>
      </c>
      <c r="D52" s="9"/>
      <c r="E52" s="12" t="s">
        <v>438</v>
      </c>
      <c r="F52" s="12" t="s">
        <v>218</v>
      </c>
      <c r="G52" s="12" t="s">
        <v>439</v>
      </c>
      <c r="H52" s="15">
        <v>137994</v>
      </c>
      <c r="I52" s="15">
        <v>137994</v>
      </c>
      <c r="J52" s="39">
        <f t="shared" ref="J52:J57" si="8">SUM(H52-I52)</f>
        <v>0</v>
      </c>
      <c r="K52" s="16" t="s">
        <v>10</v>
      </c>
      <c r="L52" s="9"/>
    </row>
    <row r="53" spans="1:12" ht="37.5" x14ac:dyDescent="0.3">
      <c r="A53" s="8">
        <f t="shared" si="1"/>
        <v>50</v>
      </c>
      <c r="B53" s="9">
        <v>227</v>
      </c>
      <c r="C53" s="10">
        <v>41638</v>
      </c>
      <c r="D53" s="9"/>
      <c r="E53" s="12" t="s">
        <v>440</v>
      </c>
      <c r="F53" s="12" t="s">
        <v>441</v>
      </c>
      <c r="G53" s="12" t="s">
        <v>442</v>
      </c>
      <c r="H53" s="15">
        <v>435442.85</v>
      </c>
      <c r="I53" s="15">
        <v>435442.85</v>
      </c>
      <c r="J53" s="39">
        <f t="shared" si="8"/>
        <v>0</v>
      </c>
      <c r="K53" s="16" t="s">
        <v>10</v>
      </c>
      <c r="L53" s="9"/>
    </row>
    <row r="54" spans="1:12" ht="37.5" x14ac:dyDescent="0.3">
      <c r="A54" s="8">
        <f t="shared" si="1"/>
        <v>51</v>
      </c>
      <c r="B54" s="9">
        <v>228</v>
      </c>
      <c r="C54" s="10">
        <v>41638</v>
      </c>
      <c r="D54" s="9"/>
      <c r="E54" s="12" t="s">
        <v>387</v>
      </c>
      <c r="F54" s="12" t="s">
        <v>451</v>
      </c>
      <c r="G54" s="12" t="s">
        <v>29</v>
      </c>
      <c r="H54" s="15">
        <v>100290</v>
      </c>
      <c r="I54" s="15">
        <v>100290</v>
      </c>
      <c r="J54" s="39">
        <f t="shared" si="8"/>
        <v>0</v>
      </c>
      <c r="K54" s="16" t="s">
        <v>10</v>
      </c>
      <c r="L54" s="9"/>
    </row>
    <row r="55" spans="1:12" ht="56.25" x14ac:dyDescent="0.3">
      <c r="A55" s="8">
        <f t="shared" si="1"/>
        <v>52</v>
      </c>
      <c r="B55" s="9">
        <v>229</v>
      </c>
      <c r="C55" s="10">
        <v>41638</v>
      </c>
      <c r="D55" s="9"/>
      <c r="E55" s="12" t="s">
        <v>436</v>
      </c>
      <c r="F55" s="12" t="s">
        <v>467</v>
      </c>
      <c r="G55" s="12" t="s">
        <v>11</v>
      </c>
      <c r="H55" s="15">
        <v>44707.91</v>
      </c>
      <c r="I55" s="15">
        <v>44707.91</v>
      </c>
      <c r="J55" s="39">
        <f t="shared" si="8"/>
        <v>0</v>
      </c>
      <c r="K55" s="16" t="s">
        <v>10</v>
      </c>
      <c r="L55" s="9"/>
    </row>
    <row r="56" spans="1:12" ht="37.5" x14ac:dyDescent="0.3">
      <c r="A56" s="8">
        <f t="shared" si="1"/>
        <v>53</v>
      </c>
      <c r="B56" s="9">
        <v>231</v>
      </c>
      <c r="C56" s="10">
        <v>41638</v>
      </c>
      <c r="D56" s="9"/>
      <c r="E56" s="12" t="s">
        <v>468</v>
      </c>
      <c r="F56" s="12" t="s">
        <v>469</v>
      </c>
      <c r="G56" s="12" t="s">
        <v>439</v>
      </c>
      <c r="H56" s="15">
        <v>513504.45</v>
      </c>
      <c r="I56" s="15">
        <v>513504.45</v>
      </c>
      <c r="J56" s="39">
        <f t="shared" si="8"/>
        <v>0</v>
      </c>
      <c r="K56" s="16" t="s">
        <v>10</v>
      </c>
      <c r="L56" s="9"/>
    </row>
    <row r="57" spans="1:12" ht="37.5" x14ac:dyDescent="0.3">
      <c r="A57" s="8">
        <f t="shared" si="1"/>
        <v>54</v>
      </c>
      <c r="B57" s="9">
        <v>232</v>
      </c>
      <c r="C57" s="10">
        <v>41638</v>
      </c>
      <c r="D57" s="9"/>
      <c r="E57" s="12" t="s">
        <v>61</v>
      </c>
      <c r="F57" s="12" t="s">
        <v>421</v>
      </c>
      <c r="G57" s="12" t="s">
        <v>470</v>
      </c>
      <c r="H57" s="15">
        <v>136309</v>
      </c>
      <c r="I57" s="15">
        <v>136309</v>
      </c>
      <c r="J57" s="39">
        <f t="shared" si="8"/>
        <v>0</v>
      </c>
      <c r="K57" s="16" t="s">
        <v>10</v>
      </c>
      <c r="L57" s="9"/>
    </row>
    <row r="58" spans="1:12" ht="56.25" x14ac:dyDescent="0.3">
      <c r="A58" s="8">
        <f t="shared" si="1"/>
        <v>55</v>
      </c>
      <c r="B58" s="9">
        <v>230</v>
      </c>
      <c r="C58" s="10">
        <v>41638</v>
      </c>
      <c r="D58" s="9"/>
      <c r="E58" s="12" t="s">
        <v>436</v>
      </c>
      <c r="F58" s="12" t="s">
        <v>211</v>
      </c>
      <c r="G58" s="12" t="s">
        <v>394</v>
      </c>
      <c r="H58" s="50">
        <v>250193</v>
      </c>
      <c r="I58" s="15">
        <v>250193</v>
      </c>
      <c r="J58" s="39">
        <f t="shared" ref="J58" si="9">SUM(H58-I58)</f>
        <v>0</v>
      </c>
      <c r="K58" s="16" t="s">
        <v>10</v>
      </c>
      <c r="L58" s="9"/>
    </row>
    <row r="59" spans="1:12" x14ac:dyDescent="0.3">
      <c r="A59" s="8"/>
      <c r="B59" s="9"/>
      <c r="C59" s="10"/>
      <c r="D59" s="9"/>
      <c r="E59" s="12"/>
      <c r="F59" s="12"/>
      <c r="G59" s="12"/>
      <c r="H59" s="21">
        <f>SUM(H4:H58)</f>
        <v>65972569.030000001</v>
      </c>
      <c r="I59" s="15">
        <f>SUM(I4:I58)</f>
        <v>65972569.030000001</v>
      </c>
      <c r="J59" s="39"/>
      <c r="K59" s="16"/>
      <c r="L59" s="9"/>
    </row>
    <row r="60" spans="1:12" x14ac:dyDescent="0.3">
      <c r="A60" s="8"/>
      <c r="B60" s="9"/>
      <c r="C60" s="10"/>
      <c r="D60" s="9"/>
      <c r="E60" s="12"/>
      <c r="F60" s="12"/>
      <c r="G60" s="12"/>
      <c r="H60" s="21"/>
      <c r="I60" s="15"/>
      <c r="J60" s="39"/>
      <c r="K60" s="16"/>
      <c r="L60" s="9"/>
    </row>
    <row r="61" spans="1:12" x14ac:dyDescent="0.3">
      <c r="A61" s="8"/>
      <c r="B61" s="9"/>
      <c r="C61" s="10"/>
      <c r="D61" s="9"/>
      <c r="E61" s="12"/>
      <c r="F61" s="12"/>
      <c r="G61" s="12"/>
      <c r="H61" s="21"/>
      <c r="I61" s="15"/>
      <c r="J61" s="39"/>
      <c r="K61" s="16"/>
      <c r="L61" s="9"/>
    </row>
    <row r="62" spans="1:12" x14ac:dyDescent="0.3">
      <c r="A62" s="8"/>
      <c r="B62" s="9"/>
      <c r="C62" s="10"/>
      <c r="D62" s="9"/>
      <c r="E62" s="12"/>
      <c r="F62" s="12"/>
      <c r="G62" s="12"/>
      <c r="H62" s="21"/>
      <c r="I62" s="15"/>
      <c r="J62" s="39"/>
      <c r="K62" s="16"/>
      <c r="L62" s="9"/>
    </row>
    <row r="63" spans="1:12" x14ac:dyDescent="0.3">
      <c r="A63" s="8"/>
      <c r="B63" s="9"/>
      <c r="C63" s="10"/>
      <c r="D63" s="9"/>
      <c r="E63" s="12"/>
      <c r="F63" s="12"/>
      <c r="G63" s="12"/>
      <c r="H63" s="21"/>
      <c r="I63" s="15"/>
      <c r="J63" s="39"/>
      <c r="K63" s="16"/>
      <c r="L63" s="9"/>
    </row>
    <row r="64" spans="1:12" x14ac:dyDescent="0.3">
      <c r="A64" s="8"/>
      <c r="B64" s="9"/>
      <c r="C64" s="10"/>
      <c r="D64" s="9"/>
      <c r="E64" s="12"/>
      <c r="F64" s="12"/>
      <c r="G64" s="12"/>
      <c r="H64" s="21"/>
      <c r="I64" s="15"/>
      <c r="J64" s="39"/>
      <c r="K64" s="16"/>
      <c r="L64" s="9"/>
    </row>
    <row r="65" spans="1:12" x14ac:dyDescent="0.3">
      <c r="A65" s="8"/>
      <c r="B65" s="9"/>
      <c r="C65" s="10"/>
      <c r="D65" s="9"/>
      <c r="E65" s="12"/>
      <c r="F65" s="12"/>
      <c r="G65" s="12"/>
      <c r="H65" s="21"/>
      <c r="I65" s="15"/>
      <c r="J65" s="39"/>
      <c r="K65" s="16"/>
      <c r="L65" s="9"/>
    </row>
    <row r="66" spans="1:12" x14ac:dyDescent="0.3">
      <c r="A66" s="8"/>
      <c r="B66" s="9"/>
      <c r="C66" s="24"/>
      <c r="D66" s="9"/>
      <c r="E66" s="12"/>
      <c r="F66" s="12"/>
      <c r="G66" s="12"/>
      <c r="H66" s="12"/>
      <c r="I66" s="9"/>
      <c r="J66" s="15">
        <f t="shared" si="6"/>
        <v>0</v>
      </c>
      <c r="K66" s="16"/>
      <c r="L66" s="9"/>
    </row>
  </sheetData>
  <mergeCells count="1">
    <mergeCell ref="D2:L2"/>
  </mergeCells>
  <pageMargins left="0.7" right="0.7" top="0.75" bottom="0.75" header="0.3" footer="0.3"/>
  <pageSetup paperSize="9" scale="3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view="pageBreakPreview" zoomScale="60" zoomScaleNormal="100" workbookViewId="0">
      <selection sqref="A1:N10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20" customWidth="1"/>
    <col min="4" max="4" width="30.140625" style="7" customWidth="1"/>
    <col min="5" max="5" width="29.85546875" style="19" customWidth="1"/>
    <col min="6" max="6" width="33.42578125" style="19" customWidth="1"/>
    <col min="7" max="7" width="35.85546875" style="19" customWidth="1"/>
    <col min="8" max="8" width="17.42578125" style="19" customWidth="1"/>
    <col min="9" max="9" width="21.140625" style="7" customWidth="1"/>
    <col min="10" max="10" width="17" style="7" customWidth="1"/>
    <col min="11" max="11" width="14.4257812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2" spans="1:14" x14ac:dyDescent="0.3">
      <c r="D2" s="56" t="s">
        <v>94</v>
      </c>
      <c r="E2" s="56"/>
      <c r="F2" s="56"/>
      <c r="G2" s="56"/>
      <c r="H2" s="56"/>
      <c r="I2" s="56"/>
      <c r="J2" s="56"/>
      <c r="K2" s="56"/>
      <c r="L2" s="57"/>
    </row>
    <row r="3" spans="1:14" ht="56.25" x14ac:dyDescent="0.3">
      <c r="A3" s="8"/>
      <c r="B3" s="2" t="s">
        <v>15</v>
      </c>
      <c r="C3" s="3" t="s">
        <v>6</v>
      </c>
      <c r="D3" s="2" t="s">
        <v>17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16</v>
      </c>
      <c r="K3" s="2" t="s">
        <v>5</v>
      </c>
      <c r="L3" s="5" t="s">
        <v>7</v>
      </c>
      <c r="M3" s="6" t="s">
        <v>12</v>
      </c>
      <c r="N3" s="6" t="s">
        <v>13</v>
      </c>
    </row>
    <row r="4" spans="1:14" x14ac:dyDescent="0.3">
      <c r="A4" s="8"/>
      <c r="B4" s="2"/>
      <c r="C4" s="3"/>
      <c r="D4" s="2"/>
      <c r="E4" s="4"/>
      <c r="F4" s="4"/>
      <c r="G4" s="4"/>
      <c r="H4" s="4"/>
      <c r="I4" s="2"/>
      <c r="J4" s="2"/>
      <c r="K4" s="2"/>
      <c r="L4" s="5"/>
      <c r="M4" s="6"/>
      <c r="N4" s="6"/>
    </row>
    <row r="5" spans="1:14" x14ac:dyDescent="0.3">
      <c r="A5" s="8"/>
      <c r="B5" s="2"/>
      <c r="C5" s="3"/>
      <c r="D5" s="2"/>
      <c r="E5" s="4"/>
      <c r="F5" s="4"/>
      <c r="G5" s="4"/>
      <c r="H5" s="4"/>
      <c r="I5" s="2"/>
      <c r="J5" s="2"/>
      <c r="K5" s="2"/>
      <c r="L5" s="5"/>
      <c r="M5" s="6"/>
      <c r="N5" s="6"/>
    </row>
    <row r="6" spans="1:14" ht="56.25" x14ac:dyDescent="0.3">
      <c r="A6" s="8">
        <v>1</v>
      </c>
      <c r="B6" s="9">
        <v>57</v>
      </c>
      <c r="C6" s="10">
        <v>41386</v>
      </c>
      <c r="D6" s="9"/>
      <c r="E6" s="12" t="s">
        <v>125</v>
      </c>
      <c r="F6" s="12" t="s">
        <v>126</v>
      </c>
      <c r="G6" s="12" t="s">
        <v>127</v>
      </c>
      <c r="H6" s="12">
        <v>399093.12</v>
      </c>
      <c r="I6" s="9">
        <v>399093.12</v>
      </c>
      <c r="J6" s="15">
        <f t="shared" ref="J6" si="0">H6-I6</f>
        <v>0</v>
      </c>
      <c r="K6" s="9" t="s">
        <v>10</v>
      </c>
      <c r="L6" s="9"/>
    </row>
    <row r="7" spans="1:14" ht="75" x14ac:dyDescent="0.3">
      <c r="A7" s="8">
        <v>2</v>
      </c>
      <c r="B7" s="9">
        <v>112</v>
      </c>
      <c r="C7" s="10">
        <v>41450</v>
      </c>
      <c r="D7" s="9" t="s">
        <v>204</v>
      </c>
      <c r="E7" s="12" t="s">
        <v>205</v>
      </c>
      <c r="F7" s="12" t="s">
        <v>126</v>
      </c>
      <c r="G7" s="12" t="s">
        <v>206</v>
      </c>
      <c r="H7" s="12">
        <v>1142050</v>
      </c>
      <c r="I7" s="9">
        <v>1130629.5</v>
      </c>
      <c r="J7" s="15">
        <f t="shared" ref="J7:J8" si="1">H7-I7</f>
        <v>11420.5</v>
      </c>
      <c r="K7" s="16" t="s">
        <v>90</v>
      </c>
      <c r="L7" s="9"/>
      <c r="M7" s="9">
        <v>2</v>
      </c>
      <c r="N7" s="9">
        <v>2</v>
      </c>
    </row>
    <row r="8" spans="1:14" ht="56.25" x14ac:dyDescent="0.3">
      <c r="A8" s="8">
        <v>3</v>
      </c>
      <c r="B8" s="9">
        <v>116</v>
      </c>
      <c r="C8" s="10">
        <v>41453</v>
      </c>
      <c r="D8" s="9" t="s">
        <v>209</v>
      </c>
      <c r="E8" s="12" t="s">
        <v>186</v>
      </c>
      <c r="F8" s="12" t="s">
        <v>126</v>
      </c>
      <c r="G8" s="12" t="s">
        <v>210</v>
      </c>
      <c r="H8" s="12">
        <v>1669950.41</v>
      </c>
      <c r="I8" s="9">
        <v>1653250.91</v>
      </c>
      <c r="J8" s="15">
        <f t="shared" si="1"/>
        <v>16699.5</v>
      </c>
      <c r="K8" s="16" t="s">
        <v>90</v>
      </c>
      <c r="L8" s="9"/>
      <c r="M8" s="9">
        <v>2</v>
      </c>
      <c r="N8" s="9">
        <v>2</v>
      </c>
    </row>
    <row r="9" spans="1:14" x14ac:dyDescent="0.3">
      <c r="A9" s="8"/>
      <c r="B9" s="9"/>
      <c r="C9" s="24"/>
      <c r="D9" s="9"/>
      <c r="E9" s="12"/>
      <c r="F9" s="12"/>
      <c r="G9" s="12"/>
      <c r="H9" s="12">
        <f>SUM(H6:H8)</f>
        <v>3211093.5300000003</v>
      </c>
      <c r="I9" s="15">
        <f>SUM(I6:I8)</f>
        <v>3182973.5300000003</v>
      </c>
      <c r="J9" s="15">
        <f>SUM(J6:J8)</f>
        <v>28120</v>
      </c>
      <c r="K9" s="16"/>
      <c r="L9" s="9"/>
      <c r="M9" s="9">
        <f>SUM(M6:M8)</f>
        <v>4</v>
      </c>
      <c r="N9" s="9">
        <f>SUM(N6:N8)</f>
        <v>4</v>
      </c>
    </row>
    <row r="10" spans="1:14" x14ac:dyDescent="0.3">
      <c r="A10" s="8"/>
      <c r="B10" s="9"/>
      <c r="C10" s="24"/>
      <c r="D10" s="9"/>
      <c r="E10" s="12"/>
      <c r="F10" s="12"/>
      <c r="G10" s="12"/>
      <c r="H10" s="12"/>
      <c r="I10" s="9"/>
      <c r="J10" s="9"/>
      <c r="K10" s="16"/>
      <c r="L10" s="9"/>
    </row>
    <row r="11" spans="1:14" x14ac:dyDescent="0.3">
      <c r="A11" s="8"/>
      <c r="B11" s="9"/>
      <c r="C11" s="24"/>
      <c r="D11" s="9"/>
      <c r="E11" s="12"/>
      <c r="F11" s="12"/>
      <c r="G11" s="12"/>
      <c r="H11" s="12"/>
      <c r="I11" s="9"/>
      <c r="J11" s="9"/>
      <c r="K11" s="16"/>
      <c r="L11" s="9"/>
    </row>
    <row r="12" spans="1:14" x14ac:dyDescent="0.3">
      <c r="A12" s="8"/>
      <c r="B12" s="9"/>
      <c r="C12" s="24"/>
      <c r="D12" s="9"/>
      <c r="E12" s="12"/>
      <c r="F12" s="12"/>
      <c r="G12" s="12"/>
      <c r="H12" s="12"/>
      <c r="I12" s="9"/>
      <c r="J12" s="9"/>
      <c r="K12" s="16"/>
      <c r="L12" s="9"/>
    </row>
    <row r="13" spans="1:14" x14ac:dyDescent="0.3">
      <c r="A13" s="8"/>
      <c r="B13" s="9"/>
      <c r="C13" s="24"/>
      <c r="D13" s="9"/>
      <c r="E13" s="12"/>
      <c r="F13" s="12"/>
      <c r="G13" s="12"/>
      <c r="H13" s="12"/>
      <c r="I13" s="9"/>
      <c r="J13" s="9"/>
      <c r="K13" s="16"/>
      <c r="L13" s="9"/>
    </row>
    <row r="14" spans="1:14" x14ac:dyDescent="0.3">
      <c r="A14" s="8"/>
      <c r="B14" s="9"/>
      <c r="C14" s="24"/>
      <c r="D14" s="9"/>
      <c r="E14" s="12"/>
      <c r="F14" s="12"/>
      <c r="G14" s="12" t="s">
        <v>9</v>
      </c>
      <c r="H14" s="12"/>
      <c r="I14" s="9"/>
      <c r="J14" s="9"/>
      <c r="K14" s="16"/>
      <c r="L14" s="9"/>
    </row>
    <row r="15" spans="1:14" x14ac:dyDescent="0.3">
      <c r="A15" s="8"/>
      <c r="B15" s="9"/>
      <c r="C15" s="24"/>
      <c r="D15" s="9"/>
      <c r="E15" s="12"/>
      <c r="F15" s="12"/>
      <c r="G15" s="12"/>
      <c r="H15" s="12"/>
      <c r="I15" s="9"/>
      <c r="J15" s="9"/>
      <c r="K15" s="16"/>
      <c r="L15" s="9"/>
    </row>
    <row r="16" spans="1:14" x14ac:dyDescent="0.3">
      <c r="A16" s="8"/>
      <c r="B16" s="9"/>
      <c r="C16" s="24"/>
      <c r="D16" s="9"/>
      <c r="E16" s="12"/>
      <c r="F16" s="12"/>
      <c r="G16" s="12"/>
      <c r="H16" s="12"/>
      <c r="I16" s="9"/>
      <c r="J16" s="9"/>
      <c r="K16" s="16"/>
      <c r="L16" s="9"/>
    </row>
    <row r="17" spans="1:14" x14ac:dyDescent="0.3">
      <c r="A17" s="8"/>
      <c r="B17" s="9"/>
      <c r="C17" s="24"/>
      <c r="D17" s="9"/>
      <c r="E17" s="12"/>
      <c r="F17" s="12"/>
      <c r="G17" s="12"/>
      <c r="H17" s="12"/>
      <c r="I17" s="9"/>
      <c r="J17" s="9"/>
      <c r="K17" s="16"/>
      <c r="L17" s="9"/>
    </row>
    <row r="18" spans="1:14" x14ac:dyDescent="0.3">
      <c r="A18" s="8"/>
      <c r="B18" s="9"/>
      <c r="C18" s="24"/>
      <c r="D18" s="9"/>
      <c r="E18" s="12"/>
      <c r="F18" s="12"/>
      <c r="G18" s="12"/>
      <c r="H18" s="12"/>
      <c r="I18" s="9"/>
      <c r="J18" s="9"/>
      <c r="K18" s="16"/>
      <c r="L18" s="9"/>
      <c r="M18" s="7"/>
      <c r="N18" s="7"/>
    </row>
    <row r="19" spans="1:14" x14ac:dyDescent="0.3">
      <c r="A19" s="8"/>
      <c r="B19" s="9"/>
      <c r="C19" s="24"/>
      <c r="D19" s="9"/>
      <c r="E19" s="12"/>
      <c r="F19" s="12"/>
      <c r="G19" s="12"/>
      <c r="H19" s="12"/>
      <c r="I19" s="9"/>
      <c r="J19" s="9"/>
      <c r="K19" s="16"/>
      <c r="L19" s="9"/>
      <c r="M19" s="7"/>
      <c r="N19" s="7"/>
    </row>
    <row r="20" spans="1:14" x14ac:dyDescent="0.3">
      <c r="A20" s="8"/>
      <c r="B20" s="9"/>
      <c r="C20" s="24"/>
      <c r="D20" s="9"/>
      <c r="E20" s="12"/>
      <c r="F20" s="12"/>
      <c r="G20" s="12"/>
      <c r="H20" s="12"/>
      <c r="I20" s="9"/>
      <c r="J20" s="9"/>
      <c r="K20" s="16"/>
      <c r="L20" s="9"/>
      <c r="M20" s="7"/>
      <c r="N20" s="7"/>
    </row>
    <row r="21" spans="1:14" x14ac:dyDescent="0.3">
      <c r="A21" s="8"/>
      <c r="B21" s="9"/>
      <c r="C21" s="24"/>
      <c r="D21" s="9"/>
      <c r="E21" s="12"/>
      <c r="F21" s="12"/>
      <c r="G21" s="12"/>
      <c r="H21" s="12"/>
      <c r="I21" s="9"/>
      <c r="J21" s="9"/>
      <c r="K21" s="16"/>
      <c r="L21" s="9"/>
      <c r="M21" s="7"/>
      <c r="N21" s="7"/>
    </row>
    <row r="22" spans="1:14" x14ac:dyDescent="0.3">
      <c r="A22" s="8"/>
      <c r="B22" s="9"/>
      <c r="C22" s="24"/>
      <c r="D22" s="9"/>
      <c r="E22" s="12"/>
      <c r="F22" s="12"/>
      <c r="G22" s="12"/>
      <c r="H22" s="12"/>
      <c r="I22" s="9"/>
      <c r="J22" s="9"/>
      <c r="K22" s="16"/>
      <c r="L22" s="9"/>
      <c r="M22" s="7"/>
      <c r="N22" s="7"/>
    </row>
    <row r="23" spans="1:14" x14ac:dyDescent="0.3">
      <c r="A23" s="8"/>
      <c r="B23" s="9"/>
      <c r="C23" s="24"/>
      <c r="D23" s="9"/>
      <c r="E23" s="12"/>
      <c r="F23" s="12"/>
      <c r="G23" s="12"/>
      <c r="H23" s="12"/>
      <c r="I23" s="9"/>
      <c r="J23" s="9"/>
      <c r="K23" s="16"/>
      <c r="L23" s="9"/>
      <c r="M23" s="7"/>
      <c r="N23" s="7"/>
    </row>
    <row r="24" spans="1:14" x14ac:dyDescent="0.3">
      <c r="A24" s="8"/>
      <c r="B24" s="9"/>
      <c r="C24" s="24"/>
      <c r="D24" s="9"/>
      <c r="E24" s="12"/>
      <c r="F24" s="12"/>
      <c r="G24" s="12"/>
      <c r="H24" s="12"/>
      <c r="I24" s="9"/>
      <c r="J24" s="9"/>
      <c r="K24" s="16"/>
      <c r="L24" s="9"/>
      <c r="M24" s="7"/>
      <c r="N24" s="7"/>
    </row>
    <row r="25" spans="1:14" x14ac:dyDescent="0.3">
      <c r="A25" s="8"/>
      <c r="B25" s="9"/>
      <c r="C25" s="24"/>
      <c r="D25" s="9"/>
      <c r="E25" s="12"/>
      <c r="F25" s="12"/>
      <c r="G25" s="12"/>
      <c r="H25" s="12"/>
      <c r="I25" s="9"/>
      <c r="J25" s="9"/>
      <c r="K25" s="16"/>
      <c r="L25" s="9"/>
      <c r="M25" s="7"/>
      <c r="N25" s="7"/>
    </row>
    <row r="26" spans="1:14" x14ac:dyDescent="0.3">
      <c r="A26" s="8"/>
      <c r="B26" s="9"/>
      <c r="C26" s="24"/>
      <c r="D26" s="9"/>
      <c r="E26" s="12"/>
      <c r="F26" s="12"/>
      <c r="G26" s="12"/>
      <c r="H26" s="12"/>
      <c r="I26" s="9"/>
      <c r="J26" s="9"/>
      <c r="K26" s="16"/>
      <c r="L26" s="9"/>
      <c r="M26" s="7"/>
      <c r="N26" s="7"/>
    </row>
    <row r="27" spans="1:14" x14ac:dyDescent="0.3">
      <c r="A27" s="8"/>
      <c r="B27" s="9"/>
      <c r="C27" s="24"/>
      <c r="D27" s="9"/>
      <c r="E27" s="12"/>
      <c r="F27" s="12"/>
      <c r="G27" s="12"/>
      <c r="H27" s="12"/>
      <c r="I27" s="9"/>
      <c r="J27" s="9"/>
      <c r="K27" s="16"/>
      <c r="L27" s="9"/>
      <c r="M27" s="7"/>
      <c r="N27" s="7"/>
    </row>
    <row r="28" spans="1:14" x14ac:dyDescent="0.3">
      <c r="A28" s="8"/>
      <c r="B28" s="9"/>
      <c r="C28" s="24"/>
      <c r="D28" s="9"/>
      <c r="E28" s="12"/>
      <c r="F28" s="12"/>
      <c r="G28" s="12"/>
      <c r="H28" s="12"/>
      <c r="I28" s="9"/>
      <c r="J28" s="9"/>
      <c r="K28" s="16"/>
      <c r="L28" s="9"/>
      <c r="M28" s="7"/>
      <c r="N28" s="7"/>
    </row>
    <row r="29" spans="1:14" x14ac:dyDescent="0.3">
      <c r="A29" s="8"/>
      <c r="B29" s="9"/>
      <c r="C29" s="24"/>
      <c r="D29" s="9"/>
      <c r="E29" s="12"/>
      <c r="F29" s="12"/>
      <c r="G29" s="12"/>
      <c r="H29" s="12"/>
      <c r="I29" s="9"/>
      <c r="J29" s="9"/>
      <c r="K29" s="16"/>
      <c r="L29" s="9"/>
      <c r="M29" s="7"/>
      <c r="N29" s="7"/>
    </row>
    <row r="30" spans="1:14" x14ac:dyDescent="0.3">
      <c r="A30" s="8"/>
      <c r="B30" s="9"/>
      <c r="C30" s="24"/>
      <c r="D30" s="9"/>
      <c r="E30" s="12"/>
      <c r="F30" s="12"/>
      <c r="G30" s="12"/>
      <c r="H30" s="12"/>
      <c r="I30" s="9"/>
      <c r="J30" s="9"/>
      <c r="K30" s="16"/>
      <c r="L30" s="9"/>
      <c r="M30" s="7"/>
      <c r="N30" s="7"/>
    </row>
    <row r="31" spans="1:14" x14ac:dyDescent="0.3">
      <c r="A31" s="8"/>
      <c r="B31" s="9"/>
      <c r="C31" s="24"/>
      <c r="D31" s="9"/>
      <c r="E31" s="12"/>
      <c r="F31" s="12"/>
      <c r="G31" s="12"/>
      <c r="H31" s="12"/>
      <c r="I31" s="9"/>
      <c r="J31" s="9"/>
      <c r="K31" s="16"/>
      <c r="L31" s="9"/>
      <c r="M31" s="7"/>
      <c r="N31" s="7"/>
    </row>
    <row r="32" spans="1:14" x14ac:dyDescent="0.3">
      <c r="A32" s="8"/>
      <c r="B32" s="9"/>
      <c r="C32" s="24"/>
      <c r="D32" s="9"/>
      <c r="E32" s="12"/>
      <c r="F32" s="12"/>
      <c r="G32" s="12"/>
      <c r="H32" s="12"/>
      <c r="I32" s="9"/>
      <c r="J32" s="9"/>
      <c r="K32" s="16"/>
      <c r="L32" s="9"/>
      <c r="M32" s="7"/>
      <c r="N32" s="7"/>
    </row>
    <row r="33" spans="1:14" x14ac:dyDescent="0.3">
      <c r="A33" s="8"/>
      <c r="B33" s="9"/>
      <c r="C33" s="24"/>
      <c r="D33" s="9"/>
      <c r="E33" s="12"/>
      <c r="F33" s="12"/>
      <c r="G33" s="12"/>
      <c r="H33" s="12"/>
      <c r="I33" s="9"/>
      <c r="J33" s="9"/>
      <c r="K33" s="16"/>
      <c r="L33" s="9"/>
      <c r="M33" s="7"/>
      <c r="N33" s="7"/>
    </row>
    <row r="34" spans="1:14" x14ac:dyDescent="0.3">
      <c r="A34" s="8"/>
      <c r="B34" s="9"/>
      <c r="C34" s="24"/>
      <c r="D34" s="9"/>
      <c r="E34" s="12"/>
      <c r="F34" s="12"/>
      <c r="G34" s="12"/>
      <c r="H34" s="12"/>
      <c r="I34" s="9"/>
      <c r="J34" s="9"/>
      <c r="K34" s="16"/>
      <c r="L34" s="9"/>
      <c r="M34" s="7"/>
      <c r="N34" s="7"/>
    </row>
    <row r="35" spans="1:14" x14ac:dyDescent="0.3">
      <c r="A35" s="8"/>
      <c r="B35" s="9"/>
      <c r="C35" s="24"/>
      <c r="D35" s="9"/>
      <c r="E35" s="12"/>
      <c r="F35" s="12"/>
      <c r="G35" s="12"/>
      <c r="H35" s="12"/>
      <c r="I35" s="9"/>
      <c r="J35" s="9"/>
      <c r="K35" s="16"/>
      <c r="L35" s="9"/>
      <c r="M35" s="7"/>
      <c r="N35" s="7"/>
    </row>
    <row r="36" spans="1:14" x14ac:dyDescent="0.3">
      <c r="A36" s="8"/>
      <c r="B36" s="9"/>
      <c r="C36" s="24"/>
      <c r="D36" s="9"/>
      <c r="E36" s="12"/>
      <c r="F36" s="12"/>
      <c r="G36" s="12"/>
      <c r="H36" s="12"/>
      <c r="I36" s="9"/>
      <c r="J36" s="9"/>
      <c r="K36" s="16"/>
      <c r="L36" s="9"/>
      <c r="M36" s="7"/>
      <c r="N36" s="7"/>
    </row>
    <row r="37" spans="1:14" x14ac:dyDescent="0.3">
      <c r="A37" s="8"/>
      <c r="B37" s="9"/>
      <c r="C37" s="24"/>
      <c r="D37" s="9"/>
      <c r="E37" s="12"/>
      <c r="F37" s="12"/>
      <c r="G37" s="12"/>
      <c r="H37" s="12"/>
      <c r="I37" s="9"/>
      <c r="J37" s="9"/>
      <c r="K37" s="16"/>
      <c r="L37" s="9"/>
      <c r="M37" s="7"/>
      <c r="N37" s="7"/>
    </row>
    <row r="38" spans="1:14" x14ac:dyDescent="0.3">
      <c r="A38" s="8"/>
      <c r="B38" s="9"/>
      <c r="C38" s="24"/>
      <c r="D38" s="9"/>
      <c r="E38" s="12"/>
      <c r="F38" s="12"/>
      <c r="G38" s="12"/>
      <c r="H38" s="12"/>
      <c r="I38" s="9"/>
      <c r="J38" s="9"/>
      <c r="K38" s="16"/>
      <c r="L38" s="9"/>
      <c r="M38" s="7"/>
      <c r="N38" s="7"/>
    </row>
    <row r="39" spans="1:14" x14ac:dyDescent="0.3">
      <c r="A39" s="8"/>
      <c r="B39" s="9"/>
      <c r="C39" s="24"/>
      <c r="D39" s="9"/>
      <c r="E39" s="12"/>
      <c r="F39" s="12"/>
      <c r="G39" s="12"/>
      <c r="H39" s="12"/>
      <c r="I39" s="9"/>
      <c r="J39" s="9"/>
      <c r="K39" s="16"/>
      <c r="L39" s="9"/>
      <c r="M39" s="7"/>
      <c r="N39" s="7"/>
    </row>
    <row r="40" spans="1:14" x14ac:dyDescent="0.3">
      <c r="A40" s="8"/>
      <c r="B40" s="9"/>
      <c r="C40" s="24"/>
      <c r="D40" s="9"/>
      <c r="E40" s="12"/>
      <c r="F40" s="12"/>
      <c r="G40" s="12"/>
      <c r="H40" s="12"/>
      <c r="I40" s="9"/>
      <c r="J40" s="9"/>
      <c r="K40" s="16"/>
      <c r="L40" s="9"/>
      <c r="M40" s="7"/>
      <c r="N40" s="7"/>
    </row>
    <row r="41" spans="1:14" x14ac:dyDescent="0.3">
      <c r="A41" s="8"/>
      <c r="B41" s="9"/>
      <c r="C41" s="24"/>
      <c r="D41" s="9"/>
      <c r="E41" s="12"/>
      <c r="F41" s="12"/>
      <c r="G41" s="12"/>
      <c r="H41" s="12"/>
      <c r="I41" s="9"/>
      <c r="J41" s="9"/>
      <c r="K41" s="16"/>
      <c r="L41" s="9"/>
      <c r="M41" s="7"/>
      <c r="N41" s="7"/>
    </row>
    <row r="42" spans="1:14" x14ac:dyDescent="0.3">
      <c r="A42" s="8"/>
      <c r="B42" s="9"/>
      <c r="C42" s="24"/>
      <c r="D42" s="9"/>
      <c r="E42" s="12"/>
      <c r="F42" s="12"/>
      <c r="G42" s="12"/>
      <c r="H42" s="12"/>
      <c r="I42" s="9"/>
      <c r="J42" s="9"/>
      <c r="K42" s="16"/>
      <c r="L42" s="9"/>
      <c r="M42" s="7"/>
      <c r="N42" s="7"/>
    </row>
    <row r="43" spans="1:14" x14ac:dyDescent="0.3">
      <c r="A43" s="8"/>
      <c r="B43" s="9"/>
      <c r="C43" s="24"/>
      <c r="D43" s="9"/>
      <c r="E43" s="12"/>
      <c r="F43" s="12"/>
      <c r="G43" s="12"/>
      <c r="H43" s="12"/>
      <c r="I43" s="9"/>
      <c r="J43" s="9"/>
      <c r="K43" s="16"/>
      <c r="L43" s="9"/>
      <c r="M43" s="7"/>
      <c r="N43" s="7"/>
    </row>
    <row r="44" spans="1:14" x14ac:dyDescent="0.3">
      <c r="A44" s="8"/>
      <c r="B44" s="9"/>
      <c r="C44" s="24"/>
      <c r="D44" s="9"/>
      <c r="E44" s="12"/>
      <c r="F44" s="12"/>
      <c r="G44" s="12"/>
      <c r="H44" s="12"/>
      <c r="I44" s="9"/>
      <c r="J44" s="9"/>
      <c r="K44" s="16"/>
      <c r="L44" s="9"/>
      <c r="M44" s="7"/>
      <c r="N44" s="7"/>
    </row>
    <row r="45" spans="1:14" x14ac:dyDescent="0.3">
      <c r="A45" s="8"/>
      <c r="B45" s="9"/>
      <c r="C45" s="24"/>
      <c r="D45" s="9"/>
      <c r="E45" s="12"/>
      <c r="F45" s="12"/>
      <c r="G45" s="12"/>
      <c r="H45" s="12"/>
      <c r="I45" s="9"/>
      <c r="J45" s="9"/>
      <c r="K45" s="16"/>
      <c r="L45" s="9"/>
      <c r="M45" s="7"/>
      <c r="N45" s="7"/>
    </row>
    <row r="46" spans="1:14" x14ac:dyDescent="0.3">
      <c r="L46" s="9"/>
      <c r="M46" s="7"/>
      <c r="N46" s="7"/>
    </row>
  </sheetData>
  <mergeCells count="1">
    <mergeCell ref="D2:L2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общий</vt:lpstr>
      <vt:lpstr>ЗК</vt:lpstr>
      <vt:lpstr>ОЭА</vt:lpstr>
      <vt:lpstr>ЕП</vt:lpstr>
      <vt:lpstr>кап. ремонт</vt:lpstr>
      <vt:lpstr>'кап. ремонт'!Область_печати</vt:lpstr>
    </vt:vector>
  </TitlesOfParts>
  <Company>ISPOLKOM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Aliya.Nazmutdinova</dc:creator>
  <cp:lastModifiedBy>Faniya Fayzrahmanova</cp:lastModifiedBy>
  <cp:lastPrinted>2013-10-03T06:30:25Z</cp:lastPrinted>
  <dcterms:created xsi:type="dcterms:W3CDTF">2011-07-28T07:26:25Z</dcterms:created>
  <dcterms:modified xsi:type="dcterms:W3CDTF">2015-08-17T13:16:19Z</dcterms:modified>
</cp:coreProperties>
</file>